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ebourg\Desktop\Letöltések\"/>
    </mc:Choice>
  </mc:AlternateContent>
  <xr:revisionPtr revIDLastSave="0" documentId="8_{ACBBB1F5-43EE-4463-9CC3-1422AEDCF450}" xr6:coauthVersionLast="47" xr6:coauthVersionMax="47" xr10:uidLastSave="{00000000-0000-0000-0000-000000000000}"/>
  <bookViews>
    <workbookView xWindow="-120" yWindow="-120" windowWidth="29040" windowHeight="15720" xr2:uid="{0B291186-EDBE-456F-B4DF-B58AF5E6EAF2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0" i="1" l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6" i="1"/>
  <c r="Q265" i="1"/>
  <c r="Q263" i="1"/>
  <c r="Q261" i="1"/>
  <c r="Q259" i="1"/>
  <c r="Q257" i="1"/>
  <c r="Q255" i="1"/>
  <c r="Q253" i="1"/>
  <c r="Q251" i="1"/>
  <c r="Q249" i="1"/>
  <c r="Q247" i="1"/>
  <c r="Q245" i="1"/>
  <c r="Q243" i="1"/>
  <c r="Q241" i="1"/>
  <c r="Q239" i="1"/>
  <c r="Q237" i="1"/>
  <c r="Q235" i="1"/>
  <c r="Q233" i="1"/>
  <c r="Q231" i="1"/>
  <c r="Q229" i="1"/>
  <c r="Q227" i="1"/>
  <c r="Q225" i="1"/>
  <c r="Q223" i="1"/>
  <c r="Q221" i="1"/>
  <c r="Q219" i="1"/>
  <c r="Q217" i="1"/>
  <c r="Q215" i="1"/>
  <c r="Q213" i="1"/>
  <c r="Q211" i="1"/>
  <c r="Q209" i="1"/>
  <c r="Q207" i="1"/>
  <c r="Q205" i="1"/>
  <c r="Q203" i="1"/>
  <c r="Q201" i="1"/>
  <c r="Q199" i="1"/>
  <c r="Q197" i="1"/>
  <c r="Q195" i="1"/>
  <c r="Q193" i="1"/>
  <c r="Q191" i="1"/>
  <c r="Q189" i="1"/>
  <c r="Q187" i="1"/>
  <c r="Q185" i="1"/>
  <c r="Q183" i="1"/>
  <c r="Q181" i="1"/>
  <c r="Q179" i="1"/>
  <c r="Q177" i="1"/>
  <c r="Q175" i="1"/>
  <c r="Q173" i="1"/>
  <c r="Q171" i="1"/>
  <c r="Q169" i="1"/>
  <c r="Q167" i="1"/>
  <c r="Q165" i="1"/>
  <c r="Q163" i="1"/>
  <c r="Q161" i="1"/>
  <c r="Q159" i="1"/>
  <c r="Q157" i="1"/>
  <c r="Q155" i="1"/>
  <c r="Q153" i="1"/>
  <c r="Q151" i="1"/>
  <c r="Q149" i="1"/>
  <c r="Q147" i="1"/>
  <c r="Q145" i="1"/>
  <c r="Q143" i="1"/>
  <c r="Q141" i="1"/>
  <c r="Q139" i="1"/>
  <c r="Q137" i="1"/>
  <c r="Q135" i="1"/>
  <c r="Q133" i="1"/>
  <c r="Q131" i="1"/>
  <c r="Q129" i="1"/>
  <c r="Q127" i="1"/>
  <c r="Q125" i="1"/>
  <c r="Q123" i="1"/>
  <c r="Q121" i="1"/>
  <c r="Q119" i="1"/>
  <c r="Q117" i="1"/>
  <c r="Q115" i="1"/>
  <c r="Q113" i="1"/>
  <c r="Q111" i="1"/>
  <c r="Q109" i="1"/>
  <c r="Q107" i="1"/>
  <c r="Q105" i="1"/>
  <c r="Q103" i="1"/>
  <c r="Q101" i="1"/>
  <c r="Q99" i="1"/>
  <c r="Q97" i="1"/>
  <c r="Q95" i="1"/>
  <c r="Q93" i="1"/>
  <c r="Q91" i="1"/>
  <c r="Q89" i="1"/>
  <c r="Q87" i="1"/>
  <c r="Q85" i="1"/>
  <c r="Q83" i="1"/>
  <c r="Q81" i="1"/>
  <c r="Q79" i="1"/>
  <c r="Q78" i="1"/>
  <c r="Q77" i="1"/>
  <c r="Q76" i="1"/>
  <c r="Q75" i="1"/>
  <c r="Q74" i="1"/>
  <c r="Q73" i="1"/>
  <c r="Q72" i="1"/>
  <c r="Q71" i="1"/>
  <c r="Q70" i="1"/>
  <c r="Q69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8" i="1"/>
  <c r="Q17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<sst xmlns="http://schemas.openxmlformats.org/spreadsheetml/2006/main" count="1224" uniqueCount="202">
  <si>
    <t>Mureş</t>
  </si>
  <si>
    <t>Proprietar neidentificat*</t>
  </si>
  <si>
    <t>Arabil</t>
  </si>
  <si>
    <t>Extravilan</t>
  </si>
  <si>
    <t>Pasune</t>
  </si>
  <si>
    <t>Faneata</t>
  </si>
  <si>
    <t>Padure</t>
  </si>
  <si>
    <t>Valoarea masei lemnoase</t>
  </si>
  <si>
    <t>Intravilan</t>
  </si>
  <si>
    <t>Neproductiv</t>
  </si>
  <si>
    <t>Tufaris</t>
  </si>
  <si>
    <t>Nr.     Crt.</t>
  </si>
  <si>
    <t>Nr parcela din plan</t>
  </si>
  <si>
    <t>Judeţ</t>
  </si>
  <si>
    <t>U.A.T.</t>
  </si>
  <si>
    <t>Numele şi prenumele proprietarului imobilului</t>
  </si>
  <si>
    <t>Tarla</t>
  </si>
  <si>
    <t>Parcelă</t>
  </si>
  <si>
    <t>Categoria de folosinţă</t>
  </si>
  <si>
    <t>Extravilan   /Intravilan</t>
  </si>
  <si>
    <t>Nr. Cadastral</t>
  </si>
  <si>
    <t>Nr. Topo</t>
  </si>
  <si>
    <t>Nr. carte funciară</t>
  </si>
  <si>
    <t>Suprafaţa totală (mp)</t>
  </si>
  <si>
    <t>Suprafața de expropriat - construcții (mp)</t>
  </si>
  <si>
    <t>Suprafața de expropriat - construcții (ml)</t>
  </si>
  <si>
    <t>Suprafaţa de expropriat (mp)</t>
  </si>
  <si>
    <t>Valoarea de despagubire conform L255/2010 (Lei)</t>
  </si>
  <si>
    <t>Sărăţeni</t>
  </si>
  <si>
    <t>3828/1</t>
  </si>
  <si>
    <t>5100</t>
  </si>
  <si>
    <t>3827/4</t>
  </si>
  <si>
    <t>88900</t>
  </si>
  <si>
    <t>22500</t>
  </si>
  <si>
    <t>36200</t>
  </si>
  <si>
    <t>20700</t>
  </si>
  <si>
    <t>3822/4</t>
  </si>
  <si>
    <t>19900</t>
  </si>
  <si>
    <t>14000</t>
  </si>
  <si>
    <t>3848/1</t>
  </si>
  <si>
    <t>3842/1</t>
  </si>
  <si>
    <t>3844/4</t>
  </si>
  <si>
    <t>3845/1</t>
  </si>
  <si>
    <t>3857/1</t>
  </si>
  <si>
    <t>Imre Katalin</t>
  </si>
  <si>
    <t>Anexa - structura lemn</t>
  </si>
  <si>
    <t>Intavilan</t>
  </si>
  <si>
    <t>3915/1</t>
  </si>
  <si>
    <t>3939/8</t>
  </si>
  <si>
    <t>3939/9</t>
  </si>
  <si>
    <t>3929/3</t>
  </si>
  <si>
    <t>3929/1</t>
  </si>
  <si>
    <t>22600</t>
  </si>
  <si>
    <t>Livada</t>
  </si>
  <si>
    <t>Intraviln</t>
  </si>
  <si>
    <t>31700</t>
  </si>
  <si>
    <t>8200</t>
  </si>
  <si>
    <t>11200</t>
  </si>
  <si>
    <t>14200</t>
  </si>
  <si>
    <t>5000</t>
  </si>
  <si>
    <t>18200</t>
  </si>
  <si>
    <t>4162/1</t>
  </si>
  <si>
    <t>4167/1</t>
  </si>
  <si>
    <t>4168/1</t>
  </si>
  <si>
    <t>Pasune Impadurita</t>
  </si>
  <si>
    <t>4164/1</t>
  </si>
  <si>
    <t>4189;4331</t>
  </si>
  <si>
    <t>4312/1</t>
  </si>
  <si>
    <t>Pasune impadurita</t>
  </si>
  <si>
    <t>4310/1</t>
  </si>
  <si>
    <t>4323/4</t>
  </si>
  <si>
    <t>4316/1</t>
  </si>
  <si>
    <t>4317/1</t>
  </si>
  <si>
    <t>3212/2</t>
  </si>
  <si>
    <t>Hagyo Istvan, Hagyo Aniko - Zsuzsanna</t>
  </si>
  <si>
    <t>Biro Samuila, Achim Ileana</t>
  </si>
  <si>
    <t>3247 (UP2, Ua103)</t>
  </si>
  <si>
    <t>3215/1</t>
  </si>
  <si>
    <t>4303/1</t>
  </si>
  <si>
    <t xml:space="preserve">Biro Dominic </t>
  </si>
  <si>
    <t>Boro L. Irma, Benedek Rozalia, Juhos Ilona, Blaga Irma</t>
  </si>
  <si>
    <t>Madaras Lidia, Laszlo Ilona, Hazas Rozalia</t>
  </si>
  <si>
    <t>Atyim Alexandru, Adam Irma, Szocs Rozalia</t>
  </si>
  <si>
    <t>Varadi Anna</t>
  </si>
  <si>
    <t>Madaras Andrei, Madaras Arpad, Madaras Ilona, Madaras Erno, Vass Jozsef, Zomostaanu Catalina</t>
  </si>
  <si>
    <t>Abodi Naghy Iuliu</t>
  </si>
  <si>
    <t>Toth Rozalia</t>
  </si>
  <si>
    <t>Santa Emeric, Santa Alexandru</t>
  </si>
  <si>
    <t>Szocs Dionisie</t>
  </si>
  <si>
    <t>Biro P. Bela, Biro Iuliana</t>
  </si>
  <si>
    <t>Kacso Ileana, Biro Carolina, Mihaly Iuliana</t>
  </si>
  <si>
    <t>Toth Stefan, Abodi Esztera, Toth Sara</t>
  </si>
  <si>
    <t>Adorjanyi K. Bela</t>
  </si>
  <si>
    <t>Farkas Iuliana</t>
  </si>
  <si>
    <t>Vass Carolina</t>
  </si>
  <si>
    <t>Biro Stefan, Biro Iuliana</t>
  </si>
  <si>
    <t>Biro J. Dionisie</t>
  </si>
  <si>
    <t>Toth Toma</t>
  </si>
  <si>
    <t>Toth Toma, Toth Estera, Toth Marton</t>
  </si>
  <si>
    <t>Achim Ileana</t>
  </si>
  <si>
    <t>Biro Carolina</t>
  </si>
  <si>
    <t>Mezei Elisabeta</t>
  </si>
  <si>
    <t>Biro Rozalia</t>
  </si>
  <si>
    <t>Vass Denes, Barabas Ibolya, Bartha Stefan, Orban Bela, Vass Magdolna</t>
  </si>
  <si>
    <t>Dosa Alexandru, Laszlo Anna, Kiraly Vilma</t>
  </si>
  <si>
    <t>Dosa Francisc</t>
  </si>
  <si>
    <t>Mezei Jolan, Kiraly Imre, Toth Vilma</t>
  </si>
  <si>
    <t>Boro Izmael, Biro Jozsef</t>
  </si>
  <si>
    <t>Jozsa Andras, Biro Anna,Kiraly Denes, Kiraly Imre</t>
  </si>
  <si>
    <t>111, 113</t>
  </si>
  <si>
    <t>Siklodi Sandor, Siklodi F. Jozsef, Siklodi Erzjebet</t>
  </si>
  <si>
    <t xml:space="preserve">Uszakai Razalia </t>
  </si>
  <si>
    <t>4364/1</t>
  </si>
  <si>
    <t>Siklodi Ileana</t>
  </si>
  <si>
    <t>Siklodi Ileana, Vass Ileana, Bartha Sandor</t>
  </si>
  <si>
    <t xml:space="preserve">Abodi Bela , Abodi Karoly </t>
  </si>
  <si>
    <t>Magyari Karolina, Abodi Istvan, Biro Iren</t>
  </si>
  <si>
    <t xml:space="preserve">Magyari Karolina, Abodi Istvan, Biro Iren, Abodi Eszter </t>
  </si>
  <si>
    <t>Magyari Karolina</t>
  </si>
  <si>
    <t>Santa Adalbert</t>
  </si>
  <si>
    <t>Ujfalvi Ileana, Sukosd Alex, Madaras Agnes</t>
  </si>
  <si>
    <t>Magyari Sandor, David Ilona, Santa  Endre, Santa Arcadie, Kalman Maria, Brio Irma, Brio Iren</t>
  </si>
  <si>
    <t xml:space="preserve">Santa Irma </t>
  </si>
  <si>
    <t xml:space="preserve">Biro  S. Bela   </t>
  </si>
  <si>
    <t xml:space="preserve">Ujfalvi  G. Karoly  </t>
  </si>
  <si>
    <t>Szocs M. Rozalia</t>
  </si>
  <si>
    <t xml:space="preserve">Blaga  P. Denes   </t>
  </si>
  <si>
    <t xml:space="preserve">Biro  L. Denes   </t>
  </si>
  <si>
    <t xml:space="preserve">Balogh  M. Mihaly  </t>
  </si>
  <si>
    <t xml:space="preserve">Biro Gy. Denes   </t>
  </si>
  <si>
    <t xml:space="preserve">Bartha I. Rozalia   </t>
  </si>
  <si>
    <t xml:space="preserve">Biro S. Matyas   </t>
  </si>
  <si>
    <t xml:space="preserve">Biro D. Elek   </t>
  </si>
  <si>
    <t xml:space="preserve">Toth I. Denes   </t>
  </si>
  <si>
    <t xml:space="preserve">Biro  I. Dionisie   </t>
  </si>
  <si>
    <t xml:space="preserve">Kiraly K. Jozefa   </t>
  </si>
  <si>
    <t xml:space="preserve">Biro A. Lidia   </t>
  </si>
  <si>
    <t xml:space="preserve">Abodi E. Karoly   </t>
  </si>
  <si>
    <t xml:space="preserve">Bereczki J. Karolina  </t>
  </si>
  <si>
    <t>Kiraly K. Jozefa</t>
  </si>
  <si>
    <t>Biro A. Lidia</t>
  </si>
  <si>
    <t>Abodi E. Karoly</t>
  </si>
  <si>
    <t>Bereczki J. Karolina</t>
  </si>
  <si>
    <t>Laszlo S. Ilona</t>
  </si>
  <si>
    <t xml:space="preserve">Ujfalvi L. Istvan  </t>
  </si>
  <si>
    <t xml:space="preserve">Biro E. Judith   </t>
  </si>
  <si>
    <t xml:space="preserve">Farkas J. Julianna   </t>
  </si>
  <si>
    <t xml:space="preserve">Santha I. Dalbert   </t>
  </si>
  <si>
    <t xml:space="preserve">Biro I. Karolina   </t>
  </si>
  <si>
    <t xml:space="preserve">Mezei Iozefa </t>
  </si>
  <si>
    <t xml:space="preserve">Mezei I. Erzsebet  </t>
  </si>
  <si>
    <t>4364/17</t>
  </si>
  <si>
    <t xml:space="preserve">Kiss J. Joozsef   </t>
  </si>
  <si>
    <t>Ujfalvi S. Dina</t>
  </si>
  <si>
    <t xml:space="preserve">Biro S. Eszter </t>
  </si>
  <si>
    <t xml:space="preserve">Biro I. Albert  </t>
  </si>
  <si>
    <t xml:space="preserve">Abodi G. Jusztina </t>
  </si>
  <si>
    <t xml:space="preserve">Biro I. Peter  </t>
  </si>
  <si>
    <t>Biro M. Jozsef</t>
  </si>
  <si>
    <t>Zsigmond  I. Rebeka</t>
  </si>
  <si>
    <t xml:space="preserve">Madaras B. Sandor </t>
  </si>
  <si>
    <t xml:space="preserve">Szocs P. Karolina </t>
  </si>
  <si>
    <t xml:space="preserve">Vass  M. Tamas  </t>
  </si>
  <si>
    <t xml:space="preserve">Biro E. Jozsef </t>
  </si>
  <si>
    <t xml:space="preserve">Biro G. Moise </t>
  </si>
  <si>
    <t xml:space="preserve">Toth Balazs </t>
  </si>
  <si>
    <t>Borbely Erzsebet, Daszkel Ileana, Branet Piroska, Kiss Mihail</t>
  </si>
  <si>
    <t>4379/1</t>
  </si>
  <si>
    <t xml:space="preserve">Biro G. Ferncz </t>
  </si>
  <si>
    <t>Biro J. Dionisiu</t>
  </si>
  <si>
    <t>Biro J Dionisiu</t>
  </si>
  <si>
    <t>Antal Csaba - Szilmer, Antal Katalina, Toth Irma Jozefa</t>
  </si>
  <si>
    <t>Imprejmuire lemn + soclu beton</t>
  </si>
  <si>
    <t>Casa P+M - cabana structura lemn</t>
  </si>
  <si>
    <t xml:space="preserve">Pasune Impadurita </t>
  </si>
  <si>
    <t>3750/2</t>
  </si>
  <si>
    <t>Gyorgy Karoly</t>
  </si>
  <si>
    <t>3750/3</t>
  </si>
  <si>
    <t>Biro Ileana</t>
  </si>
  <si>
    <t>3750/1</t>
  </si>
  <si>
    <t>Vass Istvan</t>
  </si>
  <si>
    <t>Santha Emeric</t>
  </si>
  <si>
    <t>3795/4</t>
  </si>
  <si>
    <t>Biro Ana</t>
  </si>
  <si>
    <t>Biro Jozsef</t>
  </si>
  <si>
    <t>Vas Jozsef</t>
  </si>
  <si>
    <t>Abodi Erzsebet</t>
  </si>
  <si>
    <t>3795/5</t>
  </si>
  <si>
    <t>Kiraly Julianna</t>
  </si>
  <si>
    <t>3795/6</t>
  </si>
  <si>
    <t>Biro Albert</t>
  </si>
  <si>
    <t>3795/7</t>
  </si>
  <si>
    <t>Lakatos Iren</t>
  </si>
  <si>
    <t>3795/8</t>
  </si>
  <si>
    <t>Kiraly Denes</t>
  </si>
  <si>
    <t>3795/9</t>
  </si>
  <si>
    <t>Toth Moise</t>
  </si>
  <si>
    <t>3795/10</t>
  </si>
  <si>
    <t>Deak Julianna</t>
  </si>
  <si>
    <t>3795/11</t>
  </si>
  <si>
    <t>Santha Ana</t>
  </si>
  <si>
    <t>3795/12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</si>
</sst>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64" fontId="2" fillId="4" borderId="1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23B6-6F5A-4E87-91CF-5CF13AACDA64}">
  <dimension ref="A1:Q290"/>
  <sheetViews>
    <sheetView tabSelected="1" topLeftCell="A130" workbookViewId="0">
      <selection activeCell="F286" sqref="F286"/>
    </sheetView>
  </sheetViews>
  <sheetFormatPr defaultRowHeight="15" x14ac:dyDescent="0.25"/>
  <cols>
    <col min="2" max="2" width="9.140625" customWidth="1"/>
    <col min="3" max="4" width="9.7109375" bestFit="1" customWidth="1"/>
    <col min="5" max="5" width="40.7109375" style="15" customWidth="1"/>
    <col min="8" max="8" width="14.140625" bestFit="1" customWidth="1"/>
    <col min="9" max="9" width="12.140625" bestFit="1" customWidth="1"/>
    <col min="10" max="10" width="11.7109375" bestFit="1" customWidth="1"/>
    <col min="11" max="11" width="7" bestFit="1" customWidth="1"/>
    <col min="12" max="12" width="10.42578125" bestFit="1" customWidth="1"/>
    <col min="13" max="13" width="12.7109375" bestFit="1" customWidth="1"/>
    <col min="14" max="14" width="19" customWidth="1"/>
    <col min="15" max="15" width="17.42578125" customWidth="1"/>
    <col min="16" max="16" width="17.5703125" customWidth="1"/>
    <col min="17" max="17" width="20.28515625" style="15" customWidth="1"/>
  </cols>
  <sheetData>
    <row r="1" spans="1:17" ht="71.25" customHeight="1" x14ac:dyDescent="0.25">
      <c r="A1" s="12" t="s">
        <v>11</v>
      </c>
      <c r="B1" s="13" t="s">
        <v>12</v>
      </c>
      <c r="C1" s="13" t="s">
        <v>13</v>
      </c>
      <c r="D1" s="13" t="s">
        <v>14</v>
      </c>
      <c r="E1" s="13" t="s">
        <v>15</v>
      </c>
      <c r="F1" s="14" t="s">
        <v>16</v>
      </c>
      <c r="G1" s="14" t="s">
        <v>17</v>
      </c>
      <c r="H1" s="13" t="s">
        <v>18</v>
      </c>
      <c r="I1" s="13" t="s">
        <v>19</v>
      </c>
      <c r="J1" s="14" t="s">
        <v>20</v>
      </c>
      <c r="K1" s="14" t="s">
        <v>21</v>
      </c>
      <c r="L1" s="14" t="s">
        <v>22</v>
      </c>
      <c r="M1" s="13" t="s">
        <v>23</v>
      </c>
      <c r="N1" s="13" t="s">
        <v>24</v>
      </c>
      <c r="O1" s="13" t="s">
        <v>25</v>
      </c>
      <c r="P1" s="13" t="s">
        <v>26</v>
      </c>
      <c r="Q1" s="13" t="s">
        <v>27</v>
      </c>
    </row>
    <row r="2" spans="1:17" x14ac:dyDescent="0.25">
      <c r="A2" s="1">
        <v>706</v>
      </c>
      <c r="B2" s="2">
        <v>1</v>
      </c>
      <c r="C2" s="2" t="s">
        <v>0</v>
      </c>
      <c r="D2" s="2" t="s">
        <v>28</v>
      </c>
      <c r="E2" s="2" t="s">
        <v>1</v>
      </c>
      <c r="F2" s="2">
        <v>104</v>
      </c>
      <c r="G2" s="2" t="s">
        <v>29</v>
      </c>
      <c r="H2" s="3" t="s">
        <v>5</v>
      </c>
      <c r="I2" s="3" t="s">
        <v>3</v>
      </c>
      <c r="J2" s="3"/>
      <c r="K2" s="3"/>
      <c r="L2" s="3"/>
      <c r="M2" s="3" t="s">
        <v>30</v>
      </c>
      <c r="N2" s="3"/>
      <c r="O2" s="3"/>
      <c r="P2" s="4">
        <v>2177</v>
      </c>
      <c r="Q2" s="16">
        <f>P2*1.73</f>
        <v>3766.21</v>
      </c>
    </row>
    <row r="3" spans="1:17" x14ac:dyDescent="0.25">
      <c r="A3" s="1">
        <v>707</v>
      </c>
      <c r="B3" s="2">
        <v>2</v>
      </c>
      <c r="C3" s="2" t="s">
        <v>0</v>
      </c>
      <c r="D3" s="2" t="s">
        <v>28</v>
      </c>
      <c r="E3" s="2" t="s">
        <v>1</v>
      </c>
      <c r="F3" s="2">
        <v>104</v>
      </c>
      <c r="G3" s="2" t="s">
        <v>31</v>
      </c>
      <c r="H3" s="3" t="s">
        <v>5</v>
      </c>
      <c r="I3" s="3" t="s">
        <v>3</v>
      </c>
      <c r="J3" s="3"/>
      <c r="K3" s="3"/>
      <c r="L3" s="3"/>
      <c r="M3" s="3" t="s">
        <v>32</v>
      </c>
      <c r="N3" s="3"/>
      <c r="O3" s="3"/>
      <c r="P3" s="4">
        <v>13234</v>
      </c>
      <c r="Q3" s="16">
        <f t="shared" ref="Q3:Q5" si="0">P3*1.73</f>
        <v>22894.82</v>
      </c>
    </row>
    <row r="4" spans="1:17" x14ac:dyDescent="0.25">
      <c r="A4" s="1">
        <v>708</v>
      </c>
      <c r="B4" s="2">
        <v>4</v>
      </c>
      <c r="C4" s="2" t="s">
        <v>0</v>
      </c>
      <c r="D4" s="2" t="s">
        <v>28</v>
      </c>
      <c r="E4" s="2" t="s">
        <v>1</v>
      </c>
      <c r="F4" s="2">
        <v>104</v>
      </c>
      <c r="G4" s="2">
        <v>3837</v>
      </c>
      <c r="H4" s="3" t="s">
        <v>5</v>
      </c>
      <c r="I4" s="3" t="s">
        <v>3</v>
      </c>
      <c r="J4" s="3"/>
      <c r="K4" s="3"/>
      <c r="L4" s="3"/>
      <c r="M4" s="3" t="s">
        <v>33</v>
      </c>
      <c r="N4" s="3"/>
      <c r="O4" s="3"/>
      <c r="P4" s="4">
        <v>10444</v>
      </c>
      <c r="Q4" s="16">
        <f t="shared" si="0"/>
        <v>18068.12</v>
      </c>
    </row>
    <row r="5" spans="1:17" x14ac:dyDescent="0.25">
      <c r="A5" s="1">
        <v>709</v>
      </c>
      <c r="B5" s="2">
        <v>5</v>
      </c>
      <c r="C5" s="2" t="s">
        <v>0</v>
      </c>
      <c r="D5" s="2" t="s">
        <v>28</v>
      </c>
      <c r="E5" s="2" t="s">
        <v>1</v>
      </c>
      <c r="F5" s="2">
        <v>104</v>
      </c>
      <c r="G5" s="2">
        <v>3832</v>
      </c>
      <c r="H5" s="4" t="s">
        <v>10</v>
      </c>
      <c r="I5" s="3" t="s">
        <v>3</v>
      </c>
      <c r="J5" s="3"/>
      <c r="K5" s="3"/>
      <c r="L5" s="3"/>
      <c r="M5" s="3" t="s">
        <v>34</v>
      </c>
      <c r="N5" s="3"/>
      <c r="O5" s="3"/>
      <c r="P5" s="4">
        <v>14472</v>
      </c>
      <c r="Q5" s="16">
        <f t="shared" si="0"/>
        <v>25036.560000000001</v>
      </c>
    </row>
    <row r="6" spans="1:17" x14ac:dyDescent="0.25">
      <c r="A6" s="1">
        <v>710</v>
      </c>
      <c r="B6" s="2">
        <v>6</v>
      </c>
      <c r="C6" s="2" t="s">
        <v>0</v>
      </c>
      <c r="D6" s="2" t="s">
        <v>28</v>
      </c>
      <c r="E6" s="2" t="s">
        <v>1</v>
      </c>
      <c r="F6" s="2">
        <v>104</v>
      </c>
      <c r="G6" s="2">
        <v>3834</v>
      </c>
      <c r="H6" s="3" t="s">
        <v>2</v>
      </c>
      <c r="I6" s="3" t="s">
        <v>3</v>
      </c>
      <c r="J6" s="3"/>
      <c r="K6" s="3"/>
      <c r="L6" s="3"/>
      <c r="M6" s="3" t="s">
        <v>35</v>
      </c>
      <c r="N6" s="3"/>
      <c r="O6" s="3"/>
      <c r="P6" s="4">
        <v>14059</v>
      </c>
      <c r="Q6" s="16">
        <f>P6*2.65</f>
        <v>37256.35</v>
      </c>
    </row>
    <row r="7" spans="1:17" x14ac:dyDescent="0.25">
      <c r="A7" s="1">
        <v>711</v>
      </c>
      <c r="B7" s="2">
        <v>8</v>
      </c>
      <c r="C7" s="2" t="s">
        <v>0</v>
      </c>
      <c r="D7" s="2" t="s">
        <v>28</v>
      </c>
      <c r="E7" s="2" t="s">
        <v>1</v>
      </c>
      <c r="F7" s="2">
        <v>104</v>
      </c>
      <c r="G7" s="2" t="s">
        <v>36</v>
      </c>
      <c r="H7" s="3" t="s">
        <v>5</v>
      </c>
      <c r="I7" s="3" t="s">
        <v>3</v>
      </c>
      <c r="J7" s="3"/>
      <c r="K7" s="3"/>
      <c r="L7" s="3"/>
      <c r="M7" s="3" t="s">
        <v>37</v>
      </c>
      <c r="N7" s="3"/>
      <c r="O7" s="3"/>
      <c r="P7" s="4">
        <v>3649</v>
      </c>
      <c r="Q7" s="16">
        <f t="shared" ref="Q7:Q9" si="1">P7*1.73</f>
        <v>6312.7699999999995</v>
      </c>
    </row>
    <row r="8" spans="1:17" x14ac:dyDescent="0.25">
      <c r="A8" s="1">
        <v>712</v>
      </c>
      <c r="B8" s="2">
        <v>9</v>
      </c>
      <c r="C8" s="2" t="s">
        <v>0</v>
      </c>
      <c r="D8" s="2" t="s">
        <v>28</v>
      </c>
      <c r="E8" s="2" t="s">
        <v>1</v>
      </c>
      <c r="F8" s="4">
        <v>104</v>
      </c>
      <c r="G8" s="4">
        <v>3829</v>
      </c>
      <c r="H8" s="4" t="s">
        <v>5</v>
      </c>
      <c r="I8" s="4" t="s">
        <v>3</v>
      </c>
      <c r="J8" s="4"/>
      <c r="K8" s="4"/>
      <c r="L8" s="4"/>
      <c r="M8" s="4">
        <v>7800</v>
      </c>
      <c r="N8" s="4"/>
      <c r="O8" s="4"/>
      <c r="P8" s="4">
        <v>6146</v>
      </c>
      <c r="Q8" s="16">
        <f t="shared" si="1"/>
        <v>10632.58</v>
      </c>
    </row>
    <row r="9" spans="1:17" x14ac:dyDescent="0.25">
      <c r="A9" s="1">
        <v>713</v>
      </c>
      <c r="B9" s="2">
        <v>10</v>
      </c>
      <c r="C9" s="2" t="s">
        <v>0</v>
      </c>
      <c r="D9" s="2" t="s">
        <v>28</v>
      </c>
      <c r="E9" s="2" t="s">
        <v>1</v>
      </c>
      <c r="F9" s="2">
        <v>104</v>
      </c>
      <c r="G9" s="4">
        <v>3827</v>
      </c>
      <c r="H9" s="3" t="s">
        <v>5</v>
      </c>
      <c r="I9" s="3" t="s">
        <v>3</v>
      </c>
      <c r="J9" s="3"/>
      <c r="K9" s="3"/>
      <c r="L9" s="3"/>
      <c r="M9" s="3" t="s">
        <v>38</v>
      </c>
      <c r="N9" s="3"/>
      <c r="O9" s="3"/>
      <c r="P9" s="4">
        <v>6930</v>
      </c>
      <c r="Q9" s="16">
        <f t="shared" si="1"/>
        <v>11988.9</v>
      </c>
    </row>
    <row r="10" spans="1:17" ht="15" customHeight="1" x14ac:dyDescent="0.25">
      <c r="A10" s="1">
        <v>714</v>
      </c>
      <c r="B10" s="2">
        <v>12</v>
      </c>
      <c r="C10" s="2" t="s">
        <v>0</v>
      </c>
      <c r="D10" s="2" t="s">
        <v>28</v>
      </c>
      <c r="E10" s="2" t="s">
        <v>1</v>
      </c>
      <c r="F10" s="4">
        <v>104</v>
      </c>
      <c r="G10" s="4" t="s">
        <v>39</v>
      </c>
      <c r="H10" s="4" t="s">
        <v>2</v>
      </c>
      <c r="I10" s="4" t="s">
        <v>3</v>
      </c>
      <c r="J10" s="4"/>
      <c r="K10" s="4"/>
      <c r="L10" s="4"/>
      <c r="M10" s="4">
        <v>67000</v>
      </c>
      <c r="N10" s="4"/>
      <c r="O10" s="4"/>
      <c r="P10" s="4">
        <v>7751</v>
      </c>
      <c r="Q10" s="16">
        <f t="shared" ref="Q10:Q11" si="2">P10*2.65</f>
        <v>20540.149999999998</v>
      </c>
    </row>
    <row r="11" spans="1:17" x14ac:dyDescent="0.25">
      <c r="A11" s="1">
        <v>715</v>
      </c>
      <c r="B11" s="2">
        <v>14</v>
      </c>
      <c r="C11" s="2" t="s">
        <v>0</v>
      </c>
      <c r="D11" s="2" t="s">
        <v>28</v>
      </c>
      <c r="E11" s="2" t="s">
        <v>1</v>
      </c>
      <c r="F11" s="4">
        <v>104</v>
      </c>
      <c r="G11" s="4" t="s">
        <v>40</v>
      </c>
      <c r="H11" s="4" t="s">
        <v>2</v>
      </c>
      <c r="I11" s="4" t="s">
        <v>3</v>
      </c>
      <c r="J11" s="4"/>
      <c r="K11" s="4"/>
      <c r="L11" s="4"/>
      <c r="M11" s="4">
        <v>26800</v>
      </c>
      <c r="N11" s="4"/>
      <c r="O11" s="4"/>
      <c r="P11" s="4">
        <v>18468</v>
      </c>
      <c r="Q11" s="16">
        <f t="shared" si="2"/>
        <v>48940.2</v>
      </c>
    </row>
    <row r="12" spans="1:17" x14ac:dyDescent="0.25">
      <c r="A12" s="1">
        <v>716</v>
      </c>
      <c r="B12" s="2">
        <v>16</v>
      </c>
      <c r="C12" s="2" t="s">
        <v>0</v>
      </c>
      <c r="D12" s="2" t="s">
        <v>28</v>
      </c>
      <c r="E12" s="2" t="s">
        <v>1</v>
      </c>
      <c r="F12" s="4">
        <v>104</v>
      </c>
      <c r="G12" s="4" t="s">
        <v>41</v>
      </c>
      <c r="H12" s="4" t="s">
        <v>10</v>
      </c>
      <c r="I12" s="4" t="s">
        <v>3</v>
      </c>
      <c r="J12" s="4"/>
      <c r="K12" s="4"/>
      <c r="L12" s="4"/>
      <c r="M12" s="4">
        <v>14700</v>
      </c>
      <c r="N12" s="4"/>
      <c r="O12" s="4"/>
      <c r="P12" s="4">
        <v>10639</v>
      </c>
      <c r="Q12" s="16">
        <f t="shared" ref="Q12:Q14" si="3">P12*1.73</f>
        <v>18405.47</v>
      </c>
    </row>
    <row r="13" spans="1:17" x14ac:dyDescent="0.25">
      <c r="A13" s="1">
        <v>717</v>
      </c>
      <c r="B13" s="2">
        <v>17</v>
      </c>
      <c r="C13" s="2" t="s">
        <v>0</v>
      </c>
      <c r="D13" s="2" t="s">
        <v>28</v>
      </c>
      <c r="E13" s="2" t="s">
        <v>1</v>
      </c>
      <c r="F13" s="4">
        <v>104</v>
      </c>
      <c r="G13" s="4" t="s">
        <v>42</v>
      </c>
      <c r="H13" s="4" t="s">
        <v>5</v>
      </c>
      <c r="I13" s="4" t="s">
        <v>3</v>
      </c>
      <c r="J13" s="4"/>
      <c r="K13" s="4"/>
      <c r="L13" s="4"/>
      <c r="M13" s="4">
        <v>20000</v>
      </c>
      <c r="N13" s="4"/>
      <c r="O13" s="4"/>
      <c r="P13" s="4">
        <v>12014</v>
      </c>
      <c r="Q13" s="16">
        <f t="shared" si="3"/>
        <v>20784.22</v>
      </c>
    </row>
    <row r="14" spans="1:17" x14ac:dyDescent="0.25">
      <c r="A14" s="1">
        <v>718</v>
      </c>
      <c r="B14" s="2">
        <v>19</v>
      </c>
      <c r="C14" s="2" t="s">
        <v>0</v>
      </c>
      <c r="D14" s="2" t="s">
        <v>28</v>
      </c>
      <c r="E14" s="2" t="s">
        <v>1</v>
      </c>
      <c r="F14" s="4">
        <v>104</v>
      </c>
      <c r="G14" s="2" t="s">
        <v>43</v>
      </c>
      <c r="H14" s="4" t="s">
        <v>5</v>
      </c>
      <c r="I14" s="4" t="s">
        <v>3</v>
      </c>
      <c r="J14" s="4"/>
      <c r="K14" s="4"/>
      <c r="L14" s="4"/>
      <c r="M14" s="4">
        <v>19100</v>
      </c>
      <c r="N14" s="4"/>
      <c r="O14" s="4"/>
      <c r="P14" s="4">
        <v>3603</v>
      </c>
      <c r="Q14" s="16">
        <f t="shared" si="3"/>
        <v>6233.19</v>
      </c>
    </row>
    <row r="15" spans="1:17" ht="15.75" x14ac:dyDescent="0.25">
      <c r="A15" s="39">
        <v>719</v>
      </c>
      <c r="B15" s="5">
        <v>21</v>
      </c>
      <c r="C15" s="42" t="s">
        <v>0</v>
      </c>
      <c r="D15" s="42" t="s">
        <v>28</v>
      </c>
      <c r="E15" s="42" t="s">
        <v>44</v>
      </c>
      <c r="F15" s="31">
        <v>104</v>
      </c>
      <c r="G15" s="42">
        <v>3885</v>
      </c>
      <c r="H15" s="8" t="s">
        <v>2</v>
      </c>
      <c r="I15" s="8" t="s">
        <v>8</v>
      </c>
      <c r="J15" s="31">
        <v>50277</v>
      </c>
      <c r="K15" s="31"/>
      <c r="L15" s="31">
        <v>50277</v>
      </c>
      <c r="M15" s="31">
        <v>6912</v>
      </c>
      <c r="N15" s="4"/>
      <c r="O15" s="4"/>
      <c r="P15" s="4">
        <v>6912</v>
      </c>
      <c r="Q15" s="16">
        <f>P15*26</f>
        <v>179712</v>
      </c>
    </row>
    <row r="16" spans="1:17" ht="15.75" x14ac:dyDescent="0.25">
      <c r="A16" s="41"/>
      <c r="B16" s="6"/>
      <c r="C16" s="44"/>
      <c r="D16" s="44"/>
      <c r="E16" s="44"/>
      <c r="F16" s="33"/>
      <c r="G16" s="44"/>
      <c r="H16" s="54" t="s">
        <v>45</v>
      </c>
      <c r="I16" s="55"/>
      <c r="J16" s="33"/>
      <c r="K16" s="33"/>
      <c r="L16" s="33"/>
      <c r="M16" s="33"/>
      <c r="N16" s="18">
        <v>95</v>
      </c>
      <c r="O16" s="18"/>
      <c r="P16" s="19"/>
      <c r="Q16" s="20">
        <v>22990</v>
      </c>
    </row>
    <row r="17" spans="1:17" ht="15.75" x14ac:dyDescent="0.25">
      <c r="A17" s="1">
        <v>720</v>
      </c>
      <c r="B17" s="2">
        <v>22</v>
      </c>
      <c r="C17" s="2" t="s">
        <v>0</v>
      </c>
      <c r="D17" s="2" t="s">
        <v>28</v>
      </c>
      <c r="E17" s="2" t="s">
        <v>1</v>
      </c>
      <c r="F17" s="4">
        <v>104</v>
      </c>
      <c r="G17" s="2">
        <v>3885</v>
      </c>
      <c r="H17" s="8" t="s">
        <v>2</v>
      </c>
      <c r="I17" s="8" t="s">
        <v>46</v>
      </c>
      <c r="J17" s="4"/>
      <c r="K17" s="4"/>
      <c r="L17" s="4"/>
      <c r="M17" s="4">
        <v>1000</v>
      </c>
      <c r="N17" s="4"/>
      <c r="O17" s="4"/>
      <c r="P17" s="4">
        <v>295</v>
      </c>
      <c r="Q17" s="16">
        <f>P17*26</f>
        <v>7670</v>
      </c>
    </row>
    <row r="18" spans="1:17" ht="15.75" x14ac:dyDescent="0.25">
      <c r="A18" s="39">
        <v>721</v>
      </c>
      <c r="B18" s="5">
        <v>23</v>
      </c>
      <c r="C18" s="42" t="s">
        <v>0</v>
      </c>
      <c r="D18" s="42" t="s">
        <v>28</v>
      </c>
      <c r="E18" s="42" t="s">
        <v>1</v>
      </c>
      <c r="F18" s="31">
        <v>104</v>
      </c>
      <c r="G18" s="42" t="s">
        <v>47</v>
      </c>
      <c r="H18" s="8" t="s">
        <v>5</v>
      </c>
      <c r="I18" s="8" t="s">
        <v>3</v>
      </c>
      <c r="J18" s="31"/>
      <c r="K18" s="31"/>
      <c r="L18" s="31"/>
      <c r="M18" s="31">
        <v>8500</v>
      </c>
      <c r="N18" s="4"/>
      <c r="O18" s="4"/>
      <c r="P18" s="4">
        <v>4174</v>
      </c>
      <c r="Q18" s="16">
        <f>P18*1.73</f>
        <v>7221.0199999999995</v>
      </c>
    </row>
    <row r="19" spans="1:17" ht="15.75" x14ac:dyDescent="0.25">
      <c r="A19" s="41"/>
      <c r="B19" s="6"/>
      <c r="C19" s="44"/>
      <c r="D19" s="44"/>
      <c r="E19" s="44"/>
      <c r="F19" s="33"/>
      <c r="G19" s="44"/>
      <c r="H19" s="54" t="s">
        <v>45</v>
      </c>
      <c r="I19" s="55"/>
      <c r="J19" s="33"/>
      <c r="K19" s="33"/>
      <c r="L19" s="33"/>
      <c r="M19" s="33"/>
      <c r="N19" s="18">
        <v>58</v>
      </c>
      <c r="O19" s="18"/>
      <c r="P19" s="19"/>
      <c r="Q19" s="20">
        <v>1914</v>
      </c>
    </row>
    <row r="20" spans="1:17" ht="15.75" x14ac:dyDescent="0.25">
      <c r="A20" s="1">
        <v>722</v>
      </c>
      <c r="B20" s="2">
        <v>24</v>
      </c>
      <c r="C20" s="2" t="s">
        <v>0</v>
      </c>
      <c r="D20" s="2" t="s">
        <v>28</v>
      </c>
      <c r="E20" s="2" t="s">
        <v>1</v>
      </c>
      <c r="F20" s="4">
        <v>104</v>
      </c>
      <c r="G20" s="2">
        <v>3888</v>
      </c>
      <c r="H20" s="8" t="s">
        <v>2</v>
      </c>
      <c r="I20" s="8" t="s">
        <v>46</v>
      </c>
      <c r="J20" s="4"/>
      <c r="K20" s="4"/>
      <c r="L20" s="4"/>
      <c r="M20" s="4">
        <v>18500</v>
      </c>
      <c r="N20" s="4"/>
      <c r="O20" s="4"/>
      <c r="P20" s="4">
        <v>2878</v>
      </c>
      <c r="Q20" s="16">
        <f t="shared" ref="Q20:Q21" si="4">P20*26</f>
        <v>74828</v>
      </c>
    </row>
    <row r="21" spans="1:17" ht="15.75" x14ac:dyDescent="0.25">
      <c r="A21" s="1">
        <v>723</v>
      </c>
      <c r="B21" s="2">
        <v>25</v>
      </c>
      <c r="C21" s="2" t="s">
        <v>0</v>
      </c>
      <c r="D21" s="2" t="s">
        <v>28</v>
      </c>
      <c r="E21" s="2" t="s">
        <v>1</v>
      </c>
      <c r="F21" s="4">
        <v>104</v>
      </c>
      <c r="G21" s="2">
        <v>3888</v>
      </c>
      <c r="H21" s="8" t="s">
        <v>2</v>
      </c>
      <c r="I21" s="8" t="s">
        <v>46</v>
      </c>
      <c r="J21" s="4"/>
      <c r="K21" s="4"/>
      <c r="L21" s="4"/>
      <c r="M21" s="4">
        <v>10000</v>
      </c>
      <c r="N21" s="4"/>
      <c r="O21" s="4"/>
      <c r="P21" s="4">
        <v>5981</v>
      </c>
      <c r="Q21" s="16">
        <f t="shared" si="4"/>
        <v>155506</v>
      </c>
    </row>
    <row r="22" spans="1:17" x14ac:dyDescent="0.25">
      <c r="A22" s="1">
        <v>724</v>
      </c>
      <c r="B22" s="2">
        <v>27</v>
      </c>
      <c r="C22" s="2" t="s">
        <v>0</v>
      </c>
      <c r="D22" s="2" t="s">
        <v>28</v>
      </c>
      <c r="E22" s="2" t="s">
        <v>1</v>
      </c>
      <c r="F22" s="4">
        <v>106</v>
      </c>
      <c r="G22" s="2" t="s">
        <v>48</v>
      </c>
      <c r="H22" s="4" t="s">
        <v>5</v>
      </c>
      <c r="I22" s="4" t="s">
        <v>3</v>
      </c>
      <c r="J22" s="4"/>
      <c r="K22" s="4"/>
      <c r="L22" s="4"/>
      <c r="M22" s="4">
        <v>120300</v>
      </c>
      <c r="N22" s="4"/>
      <c r="O22" s="4"/>
      <c r="P22" s="4">
        <v>10633</v>
      </c>
      <c r="Q22" s="16">
        <f>P22*1.73</f>
        <v>18395.09</v>
      </c>
    </row>
    <row r="23" spans="1:17" x14ac:dyDescent="0.25">
      <c r="A23" s="1">
        <v>725</v>
      </c>
      <c r="B23" s="2">
        <v>28</v>
      </c>
      <c r="C23" s="2" t="s">
        <v>0</v>
      </c>
      <c r="D23" s="2" t="s">
        <v>28</v>
      </c>
      <c r="E23" s="2" t="s">
        <v>1</v>
      </c>
      <c r="F23" s="4">
        <v>106</v>
      </c>
      <c r="G23" s="2" t="s">
        <v>49</v>
      </c>
      <c r="H23" s="4" t="s">
        <v>2</v>
      </c>
      <c r="I23" s="4" t="s">
        <v>3</v>
      </c>
      <c r="J23" s="4"/>
      <c r="K23" s="4"/>
      <c r="L23" s="4"/>
      <c r="M23" s="4">
        <v>14300</v>
      </c>
      <c r="N23" s="4"/>
      <c r="O23" s="4"/>
      <c r="P23" s="4">
        <v>6156</v>
      </c>
      <c r="Q23" s="16">
        <f t="shared" ref="Q23:Q25" si="5">P23*2.65</f>
        <v>16313.4</v>
      </c>
    </row>
    <row r="24" spans="1:17" x14ac:dyDescent="0.25">
      <c r="A24" s="1">
        <v>726</v>
      </c>
      <c r="B24" s="2">
        <v>29</v>
      </c>
      <c r="C24" s="2" t="s">
        <v>0</v>
      </c>
      <c r="D24" s="2" t="s">
        <v>28</v>
      </c>
      <c r="E24" s="2" t="s">
        <v>1</v>
      </c>
      <c r="F24" s="4">
        <v>106</v>
      </c>
      <c r="G24" s="2" t="s">
        <v>50</v>
      </c>
      <c r="H24" s="4" t="s">
        <v>2</v>
      </c>
      <c r="I24" s="4" t="s">
        <v>3</v>
      </c>
      <c r="J24" s="4"/>
      <c r="K24" s="4"/>
      <c r="L24" s="4"/>
      <c r="M24" s="4">
        <v>10400</v>
      </c>
      <c r="N24" s="4"/>
      <c r="O24" s="4"/>
      <c r="P24" s="4">
        <v>5551</v>
      </c>
      <c r="Q24" s="16">
        <f t="shared" si="5"/>
        <v>14710.15</v>
      </c>
    </row>
    <row r="25" spans="1:17" x14ac:dyDescent="0.25">
      <c r="A25" s="1">
        <v>727</v>
      </c>
      <c r="B25" s="2">
        <v>30</v>
      </c>
      <c r="C25" s="2" t="s">
        <v>0</v>
      </c>
      <c r="D25" s="2" t="s">
        <v>28</v>
      </c>
      <c r="E25" s="2" t="s">
        <v>1</v>
      </c>
      <c r="F25" s="4">
        <v>106</v>
      </c>
      <c r="G25" s="2" t="s">
        <v>51</v>
      </c>
      <c r="H25" s="4" t="s">
        <v>2</v>
      </c>
      <c r="I25" s="4" t="s">
        <v>3</v>
      </c>
      <c r="J25" s="4"/>
      <c r="K25" s="4"/>
      <c r="L25" s="4"/>
      <c r="M25" s="7" t="s">
        <v>52</v>
      </c>
      <c r="N25" s="7"/>
      <c r="O25" s="7"/>
      <c r="P25" s="4">
        <v>8080</v>
      </c>
      <c r="Q25" s="16">
        <f t="shared" si="5"/>
        <v>21412</v>
      </c>
    </row>
    <row r="26" spans="1:17" x14ac:dyDescent="0.25">
      <c r="A26" s="1">
        <v>728</v>
      </c>
      <c r="B26" s="2">
        <v>32</v>
      </c>
      <c r="C26" s="2" t="s">
        <v>0</v>
      </c>
      <c r="D26" s="2" t="s">
        <v>28</v>
      </c>
      <c r="E26" s="2" t="s">
        <v>1</v>
      </c>
      <c r="F26" s="4">
        <v>106</v>
      </c>
      <c r="G26" s="2">
        <v>3934</v>
      </c>
      <c r="H26" s="4" t="s">
        <v>53</v>
      </c>
      <c r="I26" s="4" t="s">
        <v>54</v>
      </c>
      <c r="J26" s="4"/>
      <c r="K26" s="4"/>
      <c r="L26" s="4"/>
      <c r="M26" s="7" t="s">
        <v>55</v>
      </c>
      <c r="N26" s="7"/>
      <c r="O26" s="7"/>
      <c r="P26" s="4">
        <v>3768</v>
      </c>
      <c r="Q26" s="16">
        <f t="shared" ref="Q26:Q29" si="6">P26*26</f>
        <v>97968</v>
      </c>
    </row>
    <row r="27" spans="1:17" x14ac:dyDescent="0.25">
      <c r="A27" s="1">
        <v>729</v>
      </c>
      <c r="B27" s="2">
        <v>34</v>
      </c>
      <c r="C27" s="2" t="s">
        <v>0</v>
      </c>
      <c r="D27" s="2" t="s">
        <v>28</v>
      </c>
      <c r="E27" s="2" t="s">
        <v>1</v>
      </c>
      <c r="F27" s="4">
        <v>107</v>
      </c>
      <c r="G27" s="2">
        <v>3998</v>
      </c>
      <c r="H27" s="4" t="s">
        <v>5</v>
      </c>
      <c r="I27" s="4" t="s">
        <v>54</v>
      </c>
      <c r="J27" s="4"/>
      <c r="K27" s="4"/>
      <c r="L27" s="4"/>
      <c r="M27" s="7" t="s">
        <v>56</v>
      </c>
      <c r="N27" s="7"/>
      <c r="O27" s="7"/>
      <c r="P27" s="4">
        <v>3890</v>
      </c>
      <c r="Q27" s="16">
        <f t="shared" si="6"/>
        <v>101140</v>
      </c>
    </row>
    <row r="28" spans="1:17" x14ac:dyDescent="0.25">
      <c r="A28" s="1">
        <v>730</v>
      </c>
      <c r="B28" s="2">
        <v>36</v>
      </c>
      <c r="C28" s="2" t="s">
        <v>0</v>
      </c>
      <c r="D28" s="2" t="s">
        <v>28</v>
      </c>
      <c r="E28" s="2" t="s">
        <v>1</v>
      </c>
      <c r="F28" s="4">
        <v>107</v>
      </c>
      <c r="G28" s="2">
        <v>3999</v>
      </c>
      <c r="H28" s="4" t="s">
        <v>5</v>
      </c>
      <c r="I28" s="4" t="s">
        <v>54</v>
      </c>
      <c r="J28" s="4"/>
      <c r="K28" s="4"/>
      <c r="L28" s="4"/>
      <c r="M28" s="7" t="s">
        <v>57</v>
      </c>
      <c r="N28" s="7"/>
      <c r="O28" s="7"/>
      <c r="P28" s="4">
        <v>1673</v>
      </c>
      <c r="Q28" s="16">
        <f t="shared" si="6"/>
        <v>43498</v>
      </c>
    </row>
    <row r="29" spans="1:17" x14ac:dyDescent="0.25">
      <c r="A29" s="1">
        <v>731</v>
      </c>
      <c r="B29" s="2">
        <v>38</v>
      </c>
      <c r="C29" s="2" t="s">
        <v>0</v>
      </c>
      <c r="D29" s="2" t="s">
        <v>28</v>
      </c>
      <c r="E29" s="2" t="s">
        <v>1</v>
      </c>
      <c r="F29" s="4">
        <v>107</v>
      </c>
      <c r="G29" s="2">
        <v>4008</v>
      </c>
      <c r="H29" s="4" t="s">
        <v>2</v>
      </c>
      <c r="I29" s="4" t="s">
        <v>8</v>
      </c>
      <c r="J29" s="4"/>
      <c r="K29" s="4"/>
      <c r="L29" s="4"/>
      <c r="M29" s="7" t="s">
        <v>58</v>
      </c>
      <c r="N29" s="7"/>
      <c r="O29" s="7"/>
      <c r="P29" s="4">
        <v>1120</v>
      </c>
      <c r="Q29" s="16">
        <f t="shared" si="6"/>
        <v>29120</v>
      </c>
    </row>
    <row r="30" spans="1:17" x14ac:dyDescent="0.25">
      <c r="A30" s="1">
        <v>732</v>
      </c>
      <c r="B30" s="2">
        <v>39</v>
      </c>
      <c r="C30" s="2" t="s">
        <v>0</v>
      </c>
      <c r="D30" s="2" t="s">
        <v>28</v>
      </c>
      <c r="E30" s="2" t="s">
        <v>1</v>
      </c>
      <c r="F30" s="4">
        <v>107</v>
      </c>
      <c r="G30" s="2">
        <v>4008</v>
      </c>
      <c r="H30" s="4" t="s">
        <v>2</v>
      </c>
      <c r="I30" s="4" t="s">
        <v>3</v>
      </c>
      <c r="J30" s="4"/>
      <c r="K30" s="4"/>
      <c r="L30" s="4"/>
      <c r="M30" s="7" t="s">
        <v>59</v>
      </c>
      <c r="N30" s="7"/>
      <c r="O30" s="7"/>
      <c r="P30" s="4">
        <v>2891</v>
      </c>
      <c r="Q30" s="16">
        <f t="shared" ref="Q30:Q31" si="7">P30*2.65</f>
        <v>7661.15</v>
      </c>
    </row>
    <row r="31" spans="1:17" x14ac:dyDescent="0.25">
      <c r="A31" s="1">
        <v>733</v>
      </c>
      <c r="B31" s="2">
        <v>41</v>
      </c>
      <c r="C31" s="2" t="s">
        <v>0</v>
      </c>
      <c r="D31" s="2" t="s">
        <v>28</v>
      </c>
      <c r="E31" s="2" t="s">
        <v>1</v>
      </c>
      <c r="F31" s="4">
        <v>107</v>
      </c>
      <c r="G31" s="2">
        <v>4010</v>
      </c>
      <c r="H31" s="4" t="s">
        <v>2</v>
      </c>
      <c r="I31" s="4" t="s">
        <v>3</v>
      </c>
      <c r="J31" s="4"/>
      <c r="K31" s="4"/>
      <c r="L31" s="4"/>
      <c r="M31" s="7" t="s">
        <v>60</v>
      </c>
      <c r="N31" s="7"/>
      <c r="O31" s="7"/>
      <c r="P31" s="4">
        <v>5175</v>
      </c>
      <c r="Q31" s="16">
        <f t="shared" si="7"/>
        <v>13713.75</v>
      </c>
    </row>
    <row r="32" spans="1:17" x14ac:dyDescent="0.25">
      <c r="A32" s="1">
        <v>734</v>
      </c>
      <c r="B32" s="2">
        <v>43</v>
      </c>
      <c r="C32" s="2" t="s">
        <v>0</v>
      </c>
      <c r="D32" s="2" t="s">
        <v>28</v>
      </c>
      <c r="E32" s="2" t="s">
        <v>1</v>
      </c>
      <c r="F32" s="4">
        <v>107</v>
      </c>
      <c r="G32" s="2">
        <v>4015</v>
      </c>
      <c r="H32" s="4" t="s">
        <v>5</v>
      </c>
      <c r="I32" s="4" t="s">
        <v>3</v>
      </c>
      <c r="J32" s="4"/>
      <c r="K32" s="4"/>
      <c r="L32" s="4"/>
      <c r="M32" s="4">
        <v>7400</v>
      </c>
      <c r="N32" s="4"/>
      <c r="O32" s="4"/>
      <c r="P32" s="4">
        <v>3015</v>
      </c>
      <c r="Q32" s="16">
        <f t="shared" ref="Q32:Q33" si="8">P32*1.73</f>
        <v>5215.95</v>
      </c>
    </row>
    <row r="33" spans="1:17" x14ac:dyDescent="0.25">
      <c r="A33" s="1">
        <v>735</v>
      </c>
      <c r="B33" s="2">
        <v>44</v>
      </c>
      <c r="C33" s="2" t="s">
        <v>0</v>
      </c>
      <c r="D33" s="2" t="s">
        <v>28</v>
      </c>
      <c r="E33" s="2" t="s">
        <v>1</v>
      </c>
      <c r="F33" s="4">
        <v>107</v>
      </c>
      <c r="G33" s="2">
        <v>4014</v>
      </c>
      <c r="H33" s="4" t="s">
        <v>5</v>
      </c>
      <c r="I33" s="4" t="s">
        <v>3</v>
      </c>
      <c r="J33" s="4"/>
      <c r="K33" s="4"/>
      <c r="L33" s="4"/>
      <c r="M33" s="4">
        <v>13100</v>
      </c>
      <c r="N33" s="4"/>
      <c r="O33" s="4"/>
      <c r="P33" s="4">
        <v>4192</v>
      </c>
      <c r="Q33" s="16">
        <f t="shared" si="8"/>
        <v>7252.16</v>
      </c>
    </row>
    <row r="34" spans="1:17" x14ac:dyDescent="0.25">
      <c r="A34" s="1">
        <v>736</v>
      </c>
      <c r="B34" s="2">
        <v>46</v>
      </c>
      <c r="C34" s="2" t="s">
        <v>0</v>
      </c>
      <c r="D34" s="2" t="s">
        <v>28</v>
      </c>
      <c r="E34" s="2" t="s">
        <v>1</v>
      </c>
      <c r="F34" s="4">
        <v>108</v>
      </c>
      <c r="G34" s="2">
        <v>4070</v>
      </c>
      <c r="H34" s="4" t="s">
        <v>2</v>
      </c>
      <c r="I34" s="4" t="s">
        <v>3</v>
      </c>
      <c r="J34" s="4"/>
      <c r="K34" s="4"/>
      <c r="L34" s="4"/>
      <c r="M34" s="4">
        <v>26300</v>
      </c>
      <c r="N34" s="4"/>
      <c r="O34" s="4"/>
      <c r="P34" s="4">
        <v>3108</v>
      </c>
      <c r="Q34" s="16">
        <f t="shared" ref="Q34:Q35" si="9">P34*2.65</f>
        <v>8236.1999999999989</v>
      </c>
    </row>
    <row r="35" spans="1:17" x14ac:dyDescent="0.25">
      <c r="A35" s="1">
        <v>737</v>
      </c>
      <c r="B35" s="2">
        <v>47</v>
      </c>
      <c r="C35" s="2" t="s">
        <v>0</v>
      </c>
      <c r="D35" s="2" t="s">
        <v>28</v>
      </c>
      <c r="E35" s="2" t="s">
        <v>1</v>
      </c>
      <c r="F35" s="4">
        <v>108</v>
      </c>
      <c r="G35" s="2">
        <v>4072</v>
      </c>
      <c r="H35" s="4" t="s">
        <v>2</v>
      </c>
      <c r="I35" s="4" t="s">
        <v>3</v>
      </c>
      <c r="J35" s="4"/>
      <c r="K35" s="4"/>
      <c r="L35" s="4"/>
      <c r="M35" s="4">
        <v>7000</v>
      </c>
      <c r="N35" s="4"/>
      <c r="O35" s="4"/>
      <c r="P35" s="4">
        <v>6581</v>
      </c>
      <c r="Q35" s="16">
        <f t="shared" si="9"/>
        <v>17439.649999999998</v>
      </c>
    </row>
    <row r="36" spans="1:17" x14ac:dyDescent="0.25">
      <c r="A36" s="1">
        <v>738</v>
      </c>
      <c r="B36" s="2">
        <v>48</v>
      </c>
      <c r="C36" s="2" t="s">
        <v>0</v>
      </c>
      <c r="D36" s="2" t="s">
        <v>28</v>
      </c>
      <c r="E36" s="2" t="s">
        <v>1</v>
      </c>
      <c r="F36" s="4">
        <v>108</v>
      </c>
      <c r="G36" s="2">
        <v>4068</v>
      </c>
      <c r="H36" s="4" t="s">
        <v>5</v>
      </c>
      <c r="I36" s="4" t="s">
        <v>3</v>
      </c>
      <c r="J36" s="4"/>
      <c r="K36" s="4"/>
      <c r="L36" s="4"/>
      <c r="M36" s="4">
        <v>10100</v>
      </c>
      <c r="N36" s="4"/>
      <c r="O36" s="4"/>
      <c r="P36" s="4">
        <v>946</v>
      </c>
      <c r="Q36" s="16">
        <f t="shared" ref="Q36:Q37" si="10">P36*1.73</f>
        <v>1636.58</v>
      </c>
    </row>
    <row r="37" spans="1:17" x14ac:dyDescent="0.25">
      <c r="A37" s="1">
        <v>739</v>
      </c>
      <c r="B37" s="2">
        <v>50</v>
      </c>
      <c r="C37" s="2" t="s">
        <v>0</v>
      </c>
      <c r="D37" s="2" t="s">
        <v>28</v>
      </c>
      <c r="E37" s="2" t="s">
        <v>1</v>
      </c>
      <c r="F37" s="4">
        <v>108</v>
      </c>
      <c r="G37" s="2">
        <v>4084</v>
      </c>
      <c r="H37" s="4" t="s">
        <v>5</v>
      </c>
      <c r="I37" s="4" t="s">
        <v>3</v>
      </c>
      <c r="J37" s="4"/>
      <c r="K37" s="4"/>
      <c r="L37" s="4"/>
      <c r="M37" s="4">
        <v>900</v>
      </c>
      <c r="N37" s="4"/>
      <c r="O37" s="4"/>
      <c r="P37" s="4">
        <v>702</v>
      </c>
      <c r="Q37" s="16">
        <f t="shared" si="10"/>
        <v>1214.46</v>
      </c>
    </row>
    <row r="38" spans="1:17" x14ac:dyDescent="0.25">
      <c r="A38" s="1">
        <v>740</v>
      </c>
      <c r="B38" s="2">
        <v>51</v>
      </c>
      <c r="C38" s="2" t="s">
        <v>0</v>
      </c>
      <c r="D38" s="2" t="s">
        <v>28</v>
      </c>
      <c r="E38" s="2" t="s">
        <v>1</v>
      </c>
      <c r="F38" s="4">
        <v>108</v>
      </c>
      <c r="G38" s="2">
        <v>4083</v>
      </c>
      <c r="H38" s="4" t="s">
        <v>53</v>
      </c>
      <c r="I38" s="4" t="s">
        <v>3</v>
      </c>
      <c r="J38" s="4"/>
      <c r="K38" s="4"/>
      <c r="L38" s="4"/>
      <c r="M38" s="4">
        <v>6500</v>
      </c>
      <c r="N38" s="4"/>
      <c r="O38" s="4"/>
      <c r="P38" s="4">
        <v>1660</v>
      </c>
      <c r="Q38" s="16">
        <f>P38*1.84</f>
        <v>3054.4</v>
      </c>
    </row>
    <row r="39" spans="1:17" x14ac:dyDescent="0.25">
      <c r="A39" s="1">
        <v>741</v>
      </c>
      <c r="B39" s="2">
        <v>52</v>
      </c>
      <c r="C39" s="2" t="s">
        <v>0</v>
      </c>
      <c r="D39" s="2" t="s">
        <v>28</v>
      </c>
      <c r="E39" s="2" t="s">
        <v>1</v>
      </c>
      <c r="F39" s="4">
        <v>108</v>
      </c>
      <c r="G39" s="2">
        <v>4085</v>
      </c>
      <c r="H39" s="4" t="s">
        <v>2</v>
      </c>
      <c r="I39" s="4" t="s">
        <v>3</v>
      </c>
      <c r="J39" s="4"/>
      <c r="K39" s="4"/>
      <c r="L39" s="4"/>
      <c r="M39" s="4">
        <v>27900</v>
      </c>
      <c r="N39" s="4"/>
      <c r="O39" s="4"/>
      <c r="P39" s="4">
        <v>13231</v>
      </c>
      <c r="Q39" s="16">
        <f>P39*2.65</f>
        <v>35062.15</v>
      </c>
    </row>
    <row r="40" spans="1:17" x14ac:dyDescent="0.25">
      <c r="A40" s="1">
        <v>742</v>
      </c>
      <c r="B40" s="2">
        <v>54</v>
      </c>
      <c r="C40" s="2" t="s">
        <v>0</v>
      </c>
      <c r="D40" s="2" t="s">
        <v>28</v>
      </c>
      <c r="E40" s="2" t="s">
        <v>1</v>
      </c>
      <c r="F40" s="4">
        <v>109</v>
      </c>
      <c r="G40" s="2">
        <v>4131</v>
      </c>
      <c r="H40" s="4" t="s">
        <v>5</v>
      </c>
      <c r="I40" s="4" t="s">
        <v>3</v>
      </c>
      <c r="J40" s="4"/>
      <c r="K40" s="4"/>
      <c r="L40" s="4"/>
      <c r="M40" s="4">
        <v>3700</v>
      </c>
      <c r="N40" s="4"/>
      <c r="O40" s="4"/>
      <c r="P40" s="4">
        <v>200</v>
      </c>
      <c r="Q40" s="16">
        <f>P40*1.73</f>
        <v>346</v>
      </c>
    </row>
    <row r="41" spans="1:17" x14ac:dyDescent="0.25">
      <c r="A41" s="1">
        <v>743</v>
      </c>
      <c r="B41" s="2">
        <v>55</v>
      </c>
      <c r="C41" s="2" t="s">
        <v>0</v>
      </c>
      <c r="D41" s="2" t="s">
        <v>28</v>
      </c>
      <c r="E41" s="2" t="s">
        <v>1</v>
      </c>
      <c r="F41" s="4">
        <v>109</v>
      </c>
      <c r="G41" s="2">
        <v>4132</v>
      </c>
      <c r="H41" s="4" t="s">
        <v>2</v>
      </c>
      <c r="I41" s="4" t="s">
        <v>3</v>
      </c>
      <c r="J41" s="4"/>
      <c r="K41" s="4"/>
      <c r="L41" s="4"/>
      <c r="M41" s="4">
        <v>12800</v>
      </c>
      <c r="N41" s="4"/>
      <c r="O41" s="4"/>
      <c r="P41" s="4">
        <v>7343</v>
      </c>
      <c r="Q41" s="16">
        <f>P41*2.65</f>
        <v>19458.95</v>
      </c>
    </row>
    <row r="42" spans="1:17" x14ac:dyDescent="0.25">
      <c r="A42" s="1">
        <v>744</v>
      </c>
      <c r="B42" s="2">
        <v>56</v>
      </c>
      <c r="C42" s="2" t="s">
        <v>0</v>
      </c>
      <c r="D42" s="2" t="s">
        <v>28</v>
      </c>
      <c r="E42" s="2" t="s">
        <v>1</v>
      </c>
      <c r="F42" s="4">
        <v>108</v>
      </c>
      <c r="G42" s="2">
        <v>4125</v>
      </c>
      <c r="H42" s="4" t="s">
        <v>10</v>
      </c>
      <c r="I42" s="4" t="s">
        <v>3</v>
      </c>
      <c r="J42" s="4"/>
      <c r="K42" s="4"/>
      <c r="L42" s="4"/>
      <c r="M42" s="4">
        <v>2400</v>
      </c>
      <c r="N42" s="4"/>
      <c r="O42" s="4"/>
      <c r="P42" s="4">
        <v>931</v>
      </c>
      <c r="Q42" s="16">
        <f t="shared" ref="Q42:Q44" si="11">P42*1.73</f>
        <v>1610.6299999999999</v>
      </c>
    </row>
    <row r="43" spans="1:17" x14ac:dyDescent="0.25">
      <c r="A43" s="1">
        <v>745</v>
      </c>
      <c r="B43" s="2">
        <v>58</v>
      </c>
      <c r="C43" s="2" t="s">
        <v>0</v>
      </c>
      <c r="D43" s="2" t="s">
        <v>28</v>
      </c>
      <c r="E43" s="2" t="s">
        <v>1</v>
      </c>
      <c r="F43" s="4">
        <v>109</v>
      </c>
      <c r="G43" s="2" t="s">
        <v>61</v>
      </c>
      <c r="H43" s="4" t="s">
        <v>5</v>
      </c>
      <c r="I43" s="4" t="s">
        <v>3</v>
      </c>
      <c r="J43" s="4"/>
      <c r="K43" s="4"/>
      <c r="L43" s="4"/>
      <c r="M43" s="4">
        <v>15900</v>
      </c>
      <c r="N43" s="4"/>
      <c r="O43" s="4"/>
      <c r="P43" s="4">
        <v>884</v>
      </c>
      <c r="Q43" s="16">
        <f t="shared" si="11"/>
        <v>1529.32</v>
      </c>
    </row>
    <row r="44" spans="1:17" x14ac:dyDescent="0.25">
      <c r="A44" s="1">
        <v>746</v>
      </c>
      <c r="B44" s="2">
        <v>59</v>
      </c>
      <c r="C44" s="2" t="s">
        <v>0</v>
      </c>
      <c r="D44" s="2" t="s">
        <v>28</v>
      </c>
      <c r="E44" s="2" t="s">
        <v>1</v>
      </c>
      <c r="F44" s="4">
        <v>109</v>
      </c>
      <c r="G44" s="2" t="s">
        <v>62</v>
      </c>
      <c r="H44" s="4" t="s">
        <v>5</v>
      </c>
      <c r="I44" s="4" t="s">
        <v>3</v>
      </c>
      <c r="J44" s="4"/>
      <c r="K44" s="4"/>
      <c r="L44" s="4"/>
      <c r="M44" s="4">
        <v>11000</v>
      </c>
      <c r="N44" s="4"/>
      <c r="O44" s="4"/>
      <c r="P44" s="4">
        <v>9868</v>
      </c>
      <c r="Q44" s="16">
        <f t="shared" si="11"/>
        <v>17071.64</v>
      </c>
    </row>
    <row r="45" spans="1:17" ht="30" x14ac:dyDescent="0.25">
      <c r="A45" s="1">
        <v>747</v>
      </c>
      <c r="B45" s="2">
        <v>60</v>
      </c>
      <c r="C45" s="2" t="s">
        <v>0</v>
      </c>
      <c r="D45" s="2" t="s">
        <v>28</v>
      </c>
      <c r="E45" s="2" t="s">
        <v>1</v>
      </c>
      <c r="F45" s="4">
        <v>109</v>
      </c>
      <c r="G45" s="2" t="s">
        <v>63</v>
      </c>
      <c r="H45" s="2" t="s">
        <v>64</v>
      </c>
      <c r="I45" s="4" t="s">
        <v>3</v>
      </c>
      <c r="J45" s="4"/>
      <c r="K45" s="4"/>
      <c r="L45" s="4"/>
      <c r="M45" s="4">
        <v>53200</v>
      </c>
      <c r="N45" s="4"/>
      <c r="O45" s="4"/>
      <c r="P45" s="4">
        <v>11640</v>
      </c>
      <c r="Q45" s="16">
        <f>P45*1.73</f>
        <v>20137.2</v>
      </c>
    </row>
    <row r="46" spans="1:17" x14ac:dyDescent="0.25">
      <c r="A46" s="1">
        <v>748</v>
      </c>
      <c r="B46" s="2">
        <v>61</v>
      </c>
      <c r="C46" s="2" t="s">
        <v>0</v>
      </c>
      <c r="D46" s="2" t="s">
        <v>28</v>
      </c>
      <c r="E46" s="2" t="s">
        <v>1</v>
      </c>
      <c r="F46" s="4">
        <v>109</v>
      </c>
      <c r="G46" s="2">
        <v>4166</v>
      </c>
      <c r="H46" s="4" t="s">
        <v>10</v>
      </c>
      <c r="I46" s="4" t="s">
        <v>3</v>
      </c>
      <c r="J46" s="4"/>
      <c r="K46" s="4"/>
      <c r="L46" s="4"/>
      <c r="M46" s="4">
        <v>2119</v>
      </c>
      <c r="N46" s="4"/>
      <c r="O46" s="4"/>
      <c r="P46" s="4">
        <v>2119</v>
      </c>
      <c r="Q46" s="16">
        <f t="shared" ref="Q46:Q48" si="12">P46*1.73</f>
        <v>3665.87</v>
      </c>
    </row>
    <row r="47" spans="1:17" x14ac:dyDescent="0.25">
      <c r="A47" s="1">
        <v>749</v>
      </c>
      <c r="B47" s="2">
        <v>62</v>
      </c>
      <c r="C47" s="2" t="s">
        <v>0</v>
      </c>
      <c r="D47" s="2" t="s">
        <v>28</v>
      </c>
      <c r="E47" s="2" t="s">
        <v>1</v>
      </c>
      <c r="F47" s="4">
        <v>109</v>
      </c>
      <c r="G47" s="2" t="s">
        <v>65</v>
      </c>
      <c r="H47" s="4" t="s">
        <v>4</v>
      </c>
      <c r="I47" s="4" t="s">
        <v>3</v>
      </c>
      <c r="J47" s="4"/>
      <c r="K47" s="4"/>
      <c r="L47" s="4"/>
      <c r="M47" s="4">
        <v>13300</v>
      </c>
      <c r="N47" s="4"/>
      <c r="O47" s="4"/>
      <c r="P47" s="4">
        <v>9525</v>
      </c>
      <c r="Q47" s="16">
        <f t="shared" si="12"/>
        <v>16478.25</v>
      </c>
    </row>
    <row r="48" spans="1:17" x14ac:dyDescent="0.25">
      <c r="A48" s="1">
        <v>750</v>
      </c>
      <c r="B48" s="2">
        <v>63</v>
      </c>
      <c r="C48" s="2" t="s">
        <v>0</v>
      </c>
      <c r="D48" s="2" t="s">
        <v>28</v>
      </c>
      <c r="E48" s="2" t="s">
        <v>1</v>
      </c>
      <c r="F48" s="4">
        <v>109</v>
      </c>
      <c r="G48" s="2">
        <v>4178</v>
      </c>
      <c r="H48" s="4" t="s">
        <v>10</v>
      </c>
      <c r="I48" s="4" t="s">
        <v>3</v>
      </c>
      <c r="J48" s="4"/>
      <c r="K48" s="4"/>
      <c r="L48" s="4"/>
      <c r="M48" s="4">
        <v>33200</v>
      </c>
      <c r="N48" s="4"/>
      <c r="O48" s="4"/>
      <c r="P48" s="4">
        <v>8611</v>
      </c>
      <c r="Q48" s="16">
        <f t="shared" si="12"/>
        <v>14897.03</v>
      </c>
    </row>
    <row r="49" spans="1:17" ht="30" x14ac:dyDescent="0.25">
      <c r="A49" s="1">
        <v>751</v>
      </c>
      <c r="B49" s="2">
        <v>65</v>
      </c>
      <c r="C49" s="2" t="s">
        <v>0</v>
      </c>
      <c r="D49" s="2" t="s">
        <v>28</v>
      </c>
      <c r="E49" s="2" t="s">
        <v>1</v>
      </c>
      <c r="F49" s="4">
        <v>109</v>
      </c>
      <c r="G49" s="21" t="s">
        <v>66</v>
      </c>
      <c r="H49" s="2" t="s">
        <v>64</v>
      </c>
      <c r="I49" s="4" t="s">
        <v>3</v>
      </c>
      <c r="J49" s="4"/>
      <c r="K49" s="4"/>
      <c r="L49" s="4"/>
      <c r="M49" s="4">
        <v>226039</v>
      </c>
      <c r="N49" s="4"/>
      <c r="O49" s="4"/>
      <c r="P49" s="4">
        <v>226039</v>
      </c>
      <c r="Q49" s="16">
        <f>P49*1.73</f>
        <v>391047.47</v>
      </c>
    </row>
    <row r="50" spans="1:17" x14ac:dyDescent="0.25">
      <c r="A50" s="1">
        <v>752</v>
      </c>
      <c r="B50" s="2">
        <v>66</v>
      </c>
      <c r="C50" s="2" t="s">
        <v>0</v>
      </c>
      <c r="D50" s="2" t="s">
        <v>28</v>
      </c>
      <c r="E50" s="2" t="s">
        <v>1</v>
      </c>
      <c r="F50" s="4">
        <v>109</v>
      </c>
      <c r="G50" s="2">
        <v>4331</v>
      </c>
      <c r="H50" s="4" t="s">
        <v>10</v>
      </c>
      <c r="I50" s="4" t="s">
        <v>3</v>
      </c>
      <c r="J50" s="4"/>
      <c r="K50" s="4"/>
      <c r="L50" s="4"/>
      <c r="M50" s="4">
        <v>10000</v>
      </c>
      <c r="N50" s="4"/>
      <c r="O50" s="4"/>
      <c r="P50" s="4">
        <v>9581</v>
      </c>
      <c r="Q50" s="16">
        <f t="shared" ref="Q50:Q51" si="13">P50*1.73</f>
        <v>16575.13</v>
      </c>
    </row>
    <row r="51" spans="1:17" x14ac:dyDescent="0.25">
      <c r="A51" s="1">
        <v>753</v>
      </c>
      <c r="B51" s="2">
        <v>68</v>
      </c>
      <c r="C51" s="2" t="s">
        <v>0</v>
      </c>
      <c r="D51" s="2" t="s">
        <v>28</v>
      </c>
      <c r="E51" s="2" t="s">
        <v>1</v>
      </c>
      <c r="F51" s="4">
        <v>110</v>
      </c>
      <c r="G51" s="2">
        <v>4256</v>
      </c>
      <c r="H51" s="4" t="s">
        <v>5</v>
      </c>
      <c r="I51" s="4" t="s">
        <v>3</v>
      </c>
      <c r="J51" s="4"/>
      <c r="K51" s="4"/>
      <c r="L51" s="4"/>
      <c r="M51" s="4">
        <v>20400</v>
      </c>
      <c r="N51" s="4"/>
      <c r="O51" s="4"/>
      <c r="P51" s="4">
        <v>4912</v>
      </c>
      <c r="Q51" s="16">
        <f t="shared" si="13"/>
        <v>8497.76</v>
      </c>
    </row>
    <row r="52" spans="1:17" ht="30" x14ac:dyDescent="0.25">
      <c r="A52" s="1">
        <v>754</v>
      </c>
      <c r="B52" s="2">
        <v>69</v>
      </c>
      <c r="C52" s="2" t="s">
        <v>0</v>
      </c>
      <c r="D52" s="2" t="s">
        <v>28</v>
      </c>
      <c r="E52" s="2" t="s">
        <v>1</v>
      </c>
      <c r="F52" s="4">
        <v>111</v>
      </c>
      <c r="G52" s="2" t="s">
        <v>67</v>
      </c>
      <c r="H52" s="2" t="s">
        <v>68</v>
      </c>
      <c r="I52" s="4" t="s">
        <v>3</v>
      </c>
      <c r="J52" s="4"/>
      <c r="K52" s="4"/>
      <c r="L52" s="4"/>
      <c r="M52" s="4">
        <v>5000</v>
      </c>
      <c r="N52" s="4"/>
      <c r="O52" s="4"/>
      <c r="P52" s="4">
        <v>2384</v>
      </c>
      <c r="Q52" s="16">
        <f>P52*1.73</f>
        <v>4124.32</v>
      </c>
    </row>
    <row r="53" spans="1:17" x14ac:dyDescent="0.25">
      <c r="A53" s="1">
        <v>755</v>
      </c>
      <c r="B53" s="2">
        <v>70</v>
      </c>
      <c r="C53" s="2" t="s">
        <v>0</v>
      </c>
      <c r="D53" s="2" t="s">
        <v>28</v>
      </c>
      <c r="E53" s="2" t="s">
        <v>1</v>
      </c>
      <c r="F53" s="4">
        <v>111</v>
      </c>
      <c r="G53" s="2">
        <v>4309</v>
      </c>
      <c r="H53" s="4" t="s">
        <v>5</v>
      </c>
      <c r="I53" s="4" t="s">
        <v>3</v>
      </c>
      <c r="J53" s="4"/>
      <c r="K53" s="4"/>
      <c r="L53" s="4"/>
      <c r="M53" s="4">
        <v>10000</v>
      </c>
      <c r="N53" s="4"/>
      <c r="O53" s="4"/>
      <c r="P53" s="4">
        <v>9680</v>
      </c>
      <c r="Q53" s="16">
        <f>P53*1.73</f>
        <v>16746.400000000001</v>
      </c>
    </row>
    <row r="54" spans="1:17" ht="30" x14ac:dyDescent="0.25">
      <c r="A54" s="1">
        <v>756</v>
      </c>
      <c r="B54" s="2">
        <v>71</v>
      </c>
      <c r="C54" s="2" t="s">
        <v>0</v>
      </c>
      <c r="D54" s="2" t="s">
        <v>28</v>
      </c>
      <c r="E54" s="2" t="s">
        <v>1</v>
      </c>
      <c r="F54" s="4">
        <v>111</v>
      </c>
      <c r="G54" s="2" t="s">
        <v>69</v>
      </c>
      <c r="H54" s="2" t="s">
        <v>64</v>
      </c>
      <c r="I54" s="4" t="s">
        <v>3</v>
      </c>
      <c r="J54" s="4"/>
      <c r="K54" s="4"/>
      <c r="L54" s="4"/>
      <c r="M54" s="4">
        <v>13100</v>
      </c>
      <c r="N54" s="4"/>
      <c r="O54" s="4"/>
      <c r="P54" s="4">
        <v>6984</v>
      </c>
      <c r="Q54" s="16">
        <f>P54*1.73</f>
        <v>12082.32</v>
      </c>
    </row>
    <row r="55" spans="1:17" x14ac:dyDescent="0.25">
      <c r="A55" s="1">
        <v>757</v>
      </c>
      <c r="B55" s="2">
        <v>73</v>
      </c>
      <c r="C55" s="2" t="s">
        <v>0</v>
      </c>
      <c r="D55" s="2" t="s">
        <v>28</v>
      </c>
      <c r="E55" s="2" t="s">
        <v>1</v>
      </c>
      <c r="F55" s="4">
        <v>111</v>
      </c>
      <c r="G55" s="2" t="s">
        <v>70</v>
      </c>
      <c r="H55" s="4" t="s">
        <v>5</v>
      </c>
      <c r="I55" s="4" t="s">
        <v>3</v>
      </c>
      <c r="J55" s="4"/>
      <c r="K55" s="4"/>
      <c r="L55" s="4"/>
      <c r="M55" s="4">
        <v>12300</v>
      </c>
      <c r="N55" s="4"/>
      <c r="O55" s="4"/>
      <c r="P55" s="4">
        <v>9438</v>
      </c>
      <c r="Q55" s="16">
        <f t="shared" ref="Q55:Q57" si="14">P55*1.73</f>
        <v>16327.74</v>
      </c>
    </row>
    <row r="56" spans="1:17" x14ac:dyDescent="0.25">
      <c r="A56" s="1">
        <v>758</v>
      </c>
      <c r="B56" s="2">
        <v>74</v>
      </c>
      <c r="C56" s="2" t="s">
        <v>0</v>
      </c>
      <c r="D56" s="2" t="s">
        <v>28</v>
      </c>
      <c r="E56" s="2" t="s">
        <v>1</v>
      </c>
      <c r="F56" s="4">
        <v>111</v>
      </c>
      <c r="G56" s="2" t="s">
        <v>71</v>
      </c>
      <c r="H56" s="4" t="s">
        <v>5</v>
      </c>
      <c r="I56" s="4" t="s">
        <v>3</v>
      </c>
      <c r="J56" s="4"/>
      <c r="K56" s="4"/>
      <c r="L56" s="4"/>
      <c r="M56" s="4">
        <v>14300</v>
      </c>
      <c r="N56" s="4"/>
      <c r="O56" s="4"/>
      <c r="P56" s="4">
        <v>4329</v>
      </c>
      <c r="Q56" s="16">
        <f t="shared" si="14"/>
        <v>7489.17</v>
      </c>
    </row>
    <row r="57" spans="1:17" x14ac:dyDescent="0.25">
      <c r="A57" s="1">
        <v>759</v>
      </c>
      <c r="B57" s="2">
        <v>75</v>
      </c>
      <c r="C57" s="2" t="s">
        <v>0</v>
      </c>
      <c r="D57" s="2" t="s">
        <v>28</v>
      </c>
      <c r="E57" s="2" t="s">
        <v>1</v>
      </c>
      <c r="F57" s="4">
        <v>111</v>
      </c>
      <c r="G57" s="2" t="s">
        <v>72</v>
      </c>
      <c r="H57" s="4" t="s">
        <v>5</v>
      </c>
      <c r="I57" s="4" t="s">
        <v>3</v>
      </c>
      <c r="J57" s="4"/>
      <c r="K57" s="4"/>
      <c r="L57" s="4"/>
      <c r="M57" s="4">
        <v>1000</v>
      </c>
      <c r="N57" s="4"/>
      <c r="O57" s="4"/>
      <c r="P57" s="4">
        <v>87</v>
      </c>
      <c r="Q57" s="16">
        <f t="shared" si="14"/>
        <v>150.51</v>
      </c>
    </row>
    <row r="58" spans="1:17" x14ac:dyDescent="0.25">
      <c r="A58" s="1">
        <v>760</v>
      </c>
      <c r="B58" s="2">
        <v>76</v>
      </c>
      <c r="C58" s="2" t="s">
        <v>0</v>
      </c>
      <c r="D58" s="2" t="s">
        <v>28</v>
      </c>
      <c r="E58" s="2" t="s">
        <v>1</v>
      </c>
      <c r="F58" s="4">
        <v>111</v>
      </c>
      <c r="G58" s="2">
        <v>4321</v>
      </c>
      <c r="H58" s="4" t="s">
        <v>2</v>
      </c>
      <c r="I58" s="4" t="s">
        <v>3</v>
      </c>
      <c r="J58" s="4"/>
      <c r="K58" s="4"/>
      <c r="L58" s="4"/>
      <c r="M58" s="4">
        <v>22600</v>
      </c>
      <c r="N58" s="4"/>
      <c r="O58" s="4"/>
      <c r="P58" s="4">
        <v>95</v>
      </c>
      <c r="Q58" s="16">
        <f t="shared" ref="Q58:Q59" si="15">P58*2.65</f>
        <v>251.75</v>
      </c>
    </row>
    <row r="59" spans="1:17" x14ac:dyDescent="0.25">
      <c r="A59" s="1">
        <v>761</v>
      </c>
      <c r="B59" s="2">
        <v>78</v>
      </c>
      <c r="C59" s="2" t="s">
        <v>0</v>
      </c>
      <c r="D59" s="2" t="s">
        <v>28</v>
      </c>
      <c r="E59" s="2" t="s">
        <v>1</v>
      </c>
      <c r="F59" s="4">
        <v>111</v>
      </c>
      <c r="G59" s="2">
        <v>4319</v>
      </c>
      <c r="H59" s="4" t="s">
        <v>2</v>
      </c>
      <c r="I59" s="4" t="s">
        <v>3</v>
      </c>
      <c r="J59" s="4"/>
      <c r="K59" s="4"/>
      <c r="L59" s="4"/>
      <c r="M59" s="4">
        <v>68400</v>
      </c>
      <c r="N59" s="4"/>
      <c r="O59" s="4"/>
      <c r="P59" s="4">
        <v>39331</v>
      </c>
      <c r="Q59" s="16">
        <f t="shared" si="15"/>
        <v>104227.15</v>
      </c>
    </row>
    <row r="60" spans="1:17" x14ac:dyDescent="0.25">
      <c r="A60" s="1">
        <v>762</v>
      </c>
      <c r="B60" s="2">
        <v>79</v>
      </c>
      <c r="C60" s="2" t="s">
        <v>0</v>
      </c>
      <c r="D60" s="2" t="s">
        <v>28</v>
      </c>
      <c r="E60" s="2" t="s">
        <v>1</v>
      </c>
      <c r="F60" s="4">
        <v>95</v>
      </c>
      <c r="G60" s="2" t="s">
        <v>72</v>
      </c>
      <c r="H60" s="4" t="s">
        <v>9</v>
      </c>
      <c r="I60" s="4" t="s">
        <v>3</v>
      </c>
      <c r="J60" s="4"/>
      <c r="K60" s="4"/>
      <c r="L60" s="4"/>
      <c r="M60" s="4">
        <v>5000</v>
      </c>
      <c r="N60" s="4"/>
      <c r="O60" s="4"/>
      <c r="P60" s="4">
        <v>1666</v>
      </c>
      <c r="Q60" s="16">
        <f>P60*0.17</f>
        <v>283.22000000000003</v>
      </c>
    </row>
    <row r="61" spans="1:17" x14ac:dyDescent="0.25">
      <c r="A61" s="1">
        <v>763</v>
      </c>
      <c r="B61" s="2">
        <v>81</v>
      </c>
      <c r="C61" s="2" t="s">
        <v>0</v>
      </c>
      <c r="D61" s="2" t="s">
        <v>28</v>
      </c>
      <c r="E61" s="2" t="s">
        <v>1</v>
      </c>
      <c r="F61" s="4">
        <v>96</v>
      </c>
      <c r="G61" s="2" t="s">
        <v>73</v>
      </c>
      <c r="H61" s="4" t="s">
        <v>5</v>
      </c>
      <c r="I61" s="4" t="s">
        <v>3</v>
      </c>
      <c r="J61" s="4"/>
      <c r="K61" s="4"/>
      <c r="L61" s="4"/>
      <c r="M61" s="4">
        <v>2000</v>
      </c>
      <c r="N61" s="4"/>
      <c r="O61" s="4"/>
      <c r="P61" s="4">
        <v>935</v>
      </c>
      <c r="Q61" s="16">
        <f>P61*1.73</f>
        <v>1617.55</v>
      </c>
    </row>
    <row r="62" spans="1:17" ht="30" x14ac:dyDescent="0.25">
      <c r="A62" s="1">
        <v>764</v>
      </c>
      <c r="B62" s="2">
        <v>83</v>
      </c>
      <c r="C62" s="2" t="s">
        <v>0</v>
      </c>
      <c r="D62" s="2" t="s">
        <v>28</v>
      </c>
      <c r="E62" s="2" t="s">
        <v>74</v>
      </c>
      <c r="F62" s="4">
        <v>96</v>
      </c>
      <c r="G62" s="2">
        <v>3220</v>
      </c>
      <c r="H62" s="4" t="s">
        <v>2</v>
      </c>
      <c r="I62" s="4" t="s">
        <v>8</v>
      </c>
      <c r="J62" s="4">
        <v>50459</v>
      </c>
      <c r="K62" s="4"/>
      <c r="L62" s="4">
        <v>50459</v>
      </c>
      <c r="M62" s="4">
        <v>16131</v>
      </c>
      <c r="N62" s="4"/>
      <c r="O62" s="4"/>
      <c r="P62" s="4">
        <v>6048</v>
      </c>
      <c r="Q62" s="16">
        <f t="shared" ref="Q62:Q66" si="16">P62*26</f>
        <v>157248</v>
      </c>
    </row>
    <row r="63" spans="1:17" ht="30" x14ac:dyDescent="0.25">
      <c r="A63" s="1">
        <v>765</v>
      </c>
      <c r="B63" s="2">
        <v>84</v>
      </c>
      <c r="C63" s="2" t="s">
        <v>0</v>
      </c>
      <c r="D63" s="2" t="s">
        <v>28</v>
      </c>
      <c r="E63" s="2" t="s">
        <v>74</v>
      </c>
      <c r="F63" s="4">
        <v>96</v>
      </c>
      <c r="G63" s="2">
        <v>3218</v>
      </c>
      <c r="H63" s="4" t="s">
        <v>2</v>
      </c>
      <c r="I63" s="4" t="s">
        <v>8</v>
      </c>
      <c r="J63" s="4">
        <v>50461</v>
      </c>
      <c r="K63" s="4"/>
      <c r="L63" s="4">
        <v>50461</v>
      </c>
      <c r="M63" s="4">
        <v>4396</v>
      </c>
      <c r="N63" s="4"/>
      <c r="O63" s="4"/>
      <c r="P63" s="4">
        <v>48</v>
      </c>
      <c r="Q63" s="16">
        <f t="shared" si="16"/>
        <v>1248</v>
      </c>
    </row>
    <row r="64" spans="1:17" ht="30" x14ac:dyDescent="0.25">
      <c r="A64" s="1">
        <v>766</v>
      </c>
      <c r="B64" s="2">
        <v>85</v>
      </c>
      <c r="C64" s="2" t="s">
        <v>0</v>
      </c>
      <c r="D64" s="2" t="s">
        <v>28</v>
      </c>
      <c r="E64" s="2" t="s">
        <v>74</v>
      </c>
      <c r="F64" s="4">
        <v>96</v>
      </c>
      <c r="G64" s="2">
        <v>3218</v>
      </c>
      <c r="H64" s="4" t="s">
        <v>2</v>
      </c>
      <c r="I64" s="4" t="s">
        <v>8</v>
      </c>
      <c r="J64" s="4">
        <v>50452</v>
      </c>
      <c r="K64" s="4"/>
      <c r="L64" s="4">
        <v>50452</v>
      </c>
      <c r="M64" s="4">
        <v>1514</v>
      </c>
      <c r="N64" s="4"/>
      <c r="O64" s="4"/>
      <c r="P64" s="4">
        <v>1043</v>
      </c>
      <c r="Q64" s="16">
        <f t="shared" si="16"/>
        <v>27118</v>
      </c>
    </row>
    <row r="65" spans="1:17" ht="30" x14ac:dyDescent="0.25">
      <c r="A65" s="1">
        <v>767</v>
      </c>
      <c r="B65" s="2">
        <v>86</v>
      </c>
      <c r="C65" s="2" t="s">
        <v>0</v>
      </c>
      <c r="D65" s="2" t="s">
        <v>28</v>
      </c>
      <c r="E65" s="2" t="s">
        <v>74</v>
      </c>
      <c r="F65" s="4">
        <v>96</v>
      </c>
      <c r="G65" s="2">
        <v>3218</v>
      </c>
      <c r="H65" s="4" t="s">
        <v>2</v>
      </c>
      <c r="I65" s="4" t="s">
        <v>8</v>
      </c>
      <c r="J65" s="4">
        <v>50458</v>
      </c>
      <c r="K65" s="4"/>
      <c r="L65" s="4">
        <v>50458</v>
      </c>
      <c r="M65" s="4">
        <v>1418</v>
      </c>
      <c r="N65" s="4"/>
      <c r="O65" s="4"/>
      <c r="P65" s="4">
        <v>1418</v>
      </c>
      <c r="Q65" s="16">
        <f t="shared" si="16"/>
        <v>36868</v>
      </c>
    </row>
    <row r="66" spans="1:17" x14ac:dyDescent="0.25">
      <c r="A66" s="1">
        <v>768</v>
      </c>
      <c r="B66" s="2">
        <v>87</v>
      </c>
      <c r="C66" s="2" t="s">
        <v>0</v>
      </c>
      <c r="D66" s="2" t="s">
        <v>28</v>
      </c>
      <c r="E66" s="2" t="s">
        <v>1</v>
      </c>
      <c r="F66" s="4">
        <v>96</v>
      </c>
      <c r="G66" s="2">
        <v>3218</v>
      </c>
      <c r="H66" s="4" t="s">
        <v>2</v>
      </c>
      <c r="I66" s="4" t="s">
        <v>8</v>
      </c>
      <c r="J66" s="4"/>
      <c r="K66" s="4"/>
      <c r="L66" s="4"/>
      <c r="M66" s="4">
        <v>22600</v>
      </c>
      <c r="N66" s="4"/>
      <c r="O66" s="4"/>
      <c r="P66" s="4">
        <v>15700</v>
      </c>
      <c r="Q66" s="16">
        <f t="shared" si="16"/>
        <v>408200</v>
      </c>
    </row>
    <row r="67" spans="1:17" x14ac:dyDescent="0.25">
      <c r="A67" s="39">
        <v>769</v>
      </c>
      <c r="B67" s="5">
        <v>88</v>
      </c>
      <c r="C67" s="42" t="s">
        <v>0</v>
      </c>
      <c r="D67" s="42" t="s">
        <v>28</v>
      </c>
      <c r="E67" s="42" t="s">
        <v>75</v>
      </c>
      <c r="F67" s="31">
        <v>96</v>
      </c>
      <c r="G67" s="42" t="s">
        <v>76</v>
      </c>
      <c r="H67" s="31" t="s">
        <v>6</v>
      </c>
      <c r="I67" s="31" t="s">
        <v>3</v>
      </c>
      <c r="J67" s="31"/>
      <c r="K67" s="31"/>
      <c r="L67" s="31"/>
      <c r="M67" s="31">
        <v>1135700</v>
      </c>
      <c r="N67" s="4"/>
      <c r="O67" s="4"/>
      <c r="P67" s="4">
        <v>2633</v>
      </c>
      <c r="Q67" s="16">
        <f>P67*2.53</f>
        <v>6661.49</v>
      </c>
    </row>
    <row r="68" spans="1:17" ht="15.75" x14ac:dyDescent="0.25">
      <c r="A68" s="41"/>
      <c r="B68" s="6"/>
      <c r="C68" s="44"/>
      <c r="D68" s="44"/>
      <c r="E68" s="44"/>
      <c r="F68" s="33"/>
      <c r="G68" s="44"/>
      <c r="H68" s="33"/>
      <c r="I68" s="33"/>
      <c r="J68" s="33"/>
      <c r="K68" s="33"/>
      <c r="L68" s="33"/>
      <c r="M68" s="33"/>
      <c r="N68" s="51" t="s">
        <v>7</v>
      </c>
      <c r="O68" s="52"/>
      <c r="P68" s="53"/>
      <c r="Q68" s="22">
        <v>17322.96</v>
      </c>
    </row>
    <row r="69" spans="1:17" x14ac:dyDescent="0.25">
      <c r="A69" s="1">
        <v>770</v>
      </c>
      <c r="B69" s="2">
        <v>89</v>
      </c>
      <c r="C69" s="2" t="s">
        <v>0</v>
      </c>
      <c r="D69" s="2" t="s">
        <v>28</v>
      </c>
      <c r="E69" s="2" t="s">
        <v>1</v>
      </c>
      <c r="F69" s="4">
        <v>96</v>
      </c>
      <c r="G69" s="2" t="s">
        <v>77</v>
      </c>
      <c r="H69" s="4" t="s">
        <v>2</v>
      </c>
      <c r="I69" s="4" t="s">
        <v>8</v>
      </c>
      <c r="J69" s="4"/>
      <c r="K69" s="4"/>
      <c r="L69" s="4"/>
      <c r="M69" s="4">
        <v>65700</v>
      </c>
      <c r="N69" s="4"/>
      <c r="O69" s="4"/>
      <c r="P69" s="4">
        <v>6005</v>
      </c>
      <c r="Q69" s="16">
        <f t="shared" ref="Q69:Q72" si="17">P69*26</f>
        <v>156130</v>
      </c>
    </row>
    <row r="70" spans="1:17" x14ac:dyDescent="0.25">
      <c r="A70" s="1">
        <v>771</v>
      </c>
      <c r="B70" s="2">
        <v>91</v>
      </c>
      <c r="C70" s="2" t="s">
        <v>0</v>
      </c>
      <c r="D70" s="2" t="s">
        <v>28</v>
      </c>
      <c r="E70" s="2" t="s">
        <v>1</v>
      </c>
      <c r="F70" s="4">
        <v>96</v>
      </c>
      <c r="G70" s="2">
        <v>3213</v>
      </c>
      <c r="H70" s="4" t="s">
        <v>5</v>
      </c>
      <c r="I70" s="4" t="s">
        <v>8</v>
      </c>
      <c r="J70" s="4"/>
      <c r="K70" s="4"/>
      <c r="L70" s="4"/>
      <c r="M70" s="4">
        <v>12100</v>
      </c>
      <c r="N70" s="4"/>
      <c r="O70" s="4"/>
      <c r="P70" s="4">
        <v>1241</v>
      </c>
      <c r="Q70" s="16">
        <f t="shared" si="17"/>
        <v>32266</v>
      </c>
    </row>
    <row r="71" spans="1:17" x14ac:dyDescent="0.25">
      <c r="A71" s="1">
        <v>772</v>
      </c>
      <c r="B71" s="2">
        <v>92</v>
      </c>
      <c r="C71" s="2" t="s">
        <v>0</v>
      </c>
      <c r="D71" s="2" t="s">
        <v>28</v>
      </c>
      <c r="E71" s="2" t="s">
        <v>1</v>
      </c>
      <c r="F71" s="4">
        <v>96</v>
      </c>
      <c r="G71" s="2">
        <v>3212</v>
      </c>
      <c r="H71" s="4" t="s">
        <v>5</v>
      </c>
      <c r="I71" s="4" t="s">
        <v>8</v>
      </c>
      <c r="J71" s="4"/>
      <c r="K71" s="4"/>
      <c r="L71" s="4"/>
      <c r="M71" s="4">
        <v>3200</v>
      </c>
      <c r="N71" s="4"/>
      <c r="O71" s="4"/>
      <c r="P71" s="4">
        <v>1434</v>
      </c>
      <c r="Q71" s="16">
        <f t="shared" si="17"/>
        <v>37284</v>
      </c>
    </row>
    <row r="72" spans="1:17" x14ac:dyDescent="0.25">
      <c r="A72" s="1">
        <v>773</v>
      </c>
      <c r="B72" s="2">
        <v>95</v>
      </c>
      <c r="C72" s="2" t="s">
        <v>0</v>
      </c>
      <c r="D72" s="2" t="s">
        <v>28</v>
      </c>
      <c r="E72" s="2" t="s">
        <v>1</v>
      </c>
      <c r="F72" s="4">
        <v>96</v>
      </c>
      <c r="G72" s="2">
        <v>3212</v>
      </c>
      <c r="H72" s="4" t="s">
        <v>2</v>
      </c>
      <c r="I72" s="4" t="s">
        <v>8</v>
      </c>
      <c r="J72" s="4"/>
      <c r="K72" s="4"/>
      <c r="L72" s="4"/>
      <c r="M72" s="4">
        <v>4074</v>
      </c>
      <c r="N72" s="4"/>
      <c r="O72" s="4"/>
      <c r="P72" s="4">
        <v>4074</v>
      </c>
      <c r="Q72" s="16">
        <f t="shared" si="17"/>
        <v>105924</v>
      </c>
    </row>
    <row r="73" spans="1:17" x14ac:dyDescent="0.25">
      <c r="A73" s="1">
        <v>774</v>
      </c>
      <c r="B73" s="2">
        <v>96</v>
      </c>
      <c r="C73" s="2" t="s">
        <v>0</v>
      </c>
      <c r="D73" s="2" t="s">
        <v>28</v>
      </c>
      <c r="E73" s="2" t="s">
        <v>1</v>
      </c>
      <c r="F73" s="4">
        <v>109</v>
      </c>
      <c r="G73" s="2">
        <v>4211</v>
      </c>
      <c r="H73" s="4" t="s">
        <v>5</v>
      </c>
      <c r="I73" s="4" t="s">
        <v>3</v>
      </c>
      <c r="J73" s="4"/>
      <c r="K73" s="4"/>
      <c r="L73" s="4"/>
      <c r="M73" s="4">
        <v>100000</v>
      </c>
      <c r="N73" s="4"/>
      <c r="O73" s="4"/>
      <c r="P73" s="4">
        <v>85516</v>
      </c>
      <c r="Q73" s="16">
        <f t="shared" ref="Q73:Q77" si="18">P73*1.73</f>
        <v>147942.68</v>
      </c>
    </row>
    <row r="74" spans="1:17" ht="15.75" x14ac:dyDescent="0.25">
      <c r="A74" s="1">
        <v>775</v>
      </c>
      <c r="B74" s="2">
        <v>97</v>
      </c>
      <c r="C74" s="2" t="s">
        <v>0</v>
      </c>
      <c r="D74" s="2" t="s">
        <v>28</v>
      </c>
      <c r="E74" s="2" t="s">
        <v>1</v>
      </c>
      <c r="F74" s="2">
        <v>109</v>
      </c>
      <c r="G74" s="2">
        <v>4209</v>
      </c>
      <c r="H74" s="4" t="s">
        <v>5</v>
      </c>
      <c r="I74" s="4" t="s">
        <v>3</v>
      </c>
      <c r="J74" s="8"/>
      <c r="K74" s="8"/>
      <c r="L74" s="8"/>
      <c r="M74" s="4">
        <v>100000</v>
      </c>
      <c r="N74" s="8"/>
      <c r="O74" s="8"/>
      <c r="P74" s="4">
        <v>30439</v>
      </c>
      <c r="Q74" s="16">
        <f t="shared" si="18"/>
        <v>52659.47</v>
      </c>
    </row>
    <row r="75" spans="1:17" ht="30" x14ac:dyDescent="0.25">
      <c r="A75" s="1">
        <v>776</v>
      </c>
      <c r="B75" s="2">
        <v>98</v>
      </c>
      <c r="C75" s="2" t="s">
        <v>0</v>
      </c>
      <c r="D75" s="2" t="s">
        <v>28</v>
      </c>
      <c r="E75" s="2" t="s">
        <v>1</v>
      </c>
      <c r="F75" s="4">
        <v>109</v>
      </c>
      <c r="G75" s="2">
        <v>4212</v>
      </c>
      <c r="H75" s="2" t="s">
        <v>64</v>
      </c>
      <c r="I75" s="4" t="s">
        <v>3</v>
      </c>
      <c r="J75" s="4"/>
      <c r="K75" s="4"/>
      <c r="L75" s="4"/>
      <c r="M75" s="4">
        <v>100000</v>
      </c>
      <c r="N75" s="4"/>
      <c r="O75" s="4"/>
      <c r="P75" s="4">
        <v>8066</v>
      </c>
      <c r="Q75" s="16">
        <f t="shared" si="18"/>
        <v>13954.18</v>
      </c>
    </row>
    <row r="76" spans="1:17" ht="30" x14ac:dyDescent="0.25">
      <c r="A76" s="1">
        <v>777</v>
      </c>
      <c r="B76" s="2">
        <v>100</v>
      </c>
      <c r="C76" s="2" t="s">
        <v>0</v>
      </c>
      <c r="D76" s="2" t="s">
        <v>28</v>
      </c>
      <c r="E76" s="2" t="s">
        <v>1</v>
      </c>
      <c r="F76" s="4">
        <v>110</v>
      </c>
      <c r="G76" s="2">
        <v>4264</v>
      </c>
      <c r="H76" s="2" t="s">
        <v>64</v>
      </c>
      <c r="I76" s="4" t="s">
        <v>3</v>
      </c>
      <c r="J76" s="4"/>
      <c r="K76" s="4"/>
      <c r="L76" s="4"/>
      <c r="M76" s="4">
        <v>100000</v>
      </c>
      <c r="N76" s="4"/>
      <c r="O76" s="4"/>
      <c r="P76" s="4">
        <v>92499</v>
      </c>
      <c r="Q76" s="16">
        <f t="shared" si="18"/>
        <v>160023.26999999999</v>
      </c>
    </row>
    <row r="77" spans="1:17" ht="30" x14ac:dyDescent="0.25">
      <c r="A77" s="1">
        <v>778</v>
      </c>
      <c r="B77" s="2">
        <v>102</v>
      </c>
      <c r="C77" s="2" t="s">
        <v>0</v>
      </c>
      <c r="D77" s="2" t="s">
        <v>28</v>
      </c>
      <c r="E77" s="2" t="s">
        <v>1</v>
      </c>
      <c r="F77" s="4">
        <v>110</v>
      </c>
      <c r="G77" s="2">
        <v>4264</v>
      </c>
      <c r="H77" s="2" t="s">
        <v>64</v>
      </c>
      <c r="I77" s="4" t="s">
        <v>3</v>
      </c>
      <c r="J77" s="4"/>
      <c r="K77" s="4"/>
      <c r="L77" s="4"/>
      <c r="M77" s="4">
        <v>100000</v>
      </c>
      <c r="N77" s="4"/>
      <c r="O77" s="4"/>
      <c r="P77" s="4">
        <v>34477</v>
      </c>
      <c r="Q77" s="16">
        <f t="shared" si="18"/>
        <v>59645.21</v>
      </c>
    </row>
    <row r="78" spans="1:17" x14ac:dyDescent="0.25">
      <c r="A78" s="1">
        <v>779</v>
      </c>
      <c r="B78" s="2">
        <v>104</v>
      </c>
      <c r="C78" s="2" t="s">
        <v>0</v>
      </c>
      <c r="D78" s="2" t="s">
        <v>28</v>
      </c>
      <c r="E78" s="2" t="s">
        <v>1</v>
      </c>
      <c r="F78" s="4">
        <v>111</v>
      </c>
      <c r="G78" s="2">
        <v>4293</v>
      </c>
      <c r="H78" s="4" t="s">
        <v>2</v>
      </c>
      <c r="I78" s="4" t="s">
        <v>3</v>
      </c>
      <c r="J78" s="4"/>
      <c r="K78" s="4"/>
      <c r="L78" s="4"/>
      <c r="M78" s="4">
        <v>21400</v>
      </c>
      <c r="N78" s="4"/>
      <c r="O78" s="4"/>
      <c r="P78" s="4">
        <v>3521</v>
      </c>
      <c r="Q78" s="16">
        <f>P78*2.65</f>
        <v>9330.65</v>
      </c>
    </row>
    <row r="79" spans="1:17" x14ac:dyDescent="0.25">
      <c r="A79" s="39">
        <v>780</v>
      </c>
      <c r="B79" s="5">
        <v>105</v>
      </c>
      <c r="C79" s="42" t="s">
        <v>0</v>
      </c>
      <c r="D79" s="42" t="s">
        <v>28</v>
      </c>
      <c r="E79" s="42" t="s">
        <v>1</v>
      </c>
      <c r="F79" s="31">
        <v>111</v>
      </c>
      <c r="G79" s="42" t="s">
        <v>78</v>
      </c>
      <c r="H79" s="31" t="s">
        <v>6</v>
      </c>
      <c r="I79" s="31" t="s">
        <v>3</v>
      </c>
      <c r="J79" s="31"/>
      <c r="K79" s="31"/>
      <c r="L79" s="31"/>
      <c r="M79" s="31">
        <v>100000</v>
      </c>
      <c r="N79" s="4"/>
      <c r="O79" s="4"/>
      <c r="P79" s="4">
        <v>48051</v>
      </c>
      <c r="Q79" s="16">
        <f>P79*2.53</f>
        <v>121569.02999999998</v>
      </c>
    </row>
    <row r="80" spans="1:17" ht="15.75" x14ac:dyDescent="0.25">
      <c r="A80" s="41"/>
      <c r="B80" s="6"/>
      <c r="C80" s="44"/>
      <c r="D80" s="44"/>
      <c r="E80" s="44"/>
      <c r="F80" s="33"/>
      <c r="G80" s="44"/>
      <c r="H80" s="33"/>
      <c r="I80" s="33"/>
      <c r="J80" s="33"/>
      <c r="K80" s="33"/>
      <c r="L80" s="33"/>
      <c r="M80" s="33"/>
      <c r="N80" s="51" t="s">
        <v>7</v>
      </c>
      <c r="O80" s="52"/>
      <c r="P80" s="53"/>
      <c r="Q80" s="22">
        <v>41462.54</v>
      </c>
    </row>
    <row r="81" spans="1:17" ht="15.75" x14ac:dyDescent="0.25">
      <c r="A81" s="39">
        <v>781</v>
      </c>
      <c r="B81" s="5">
        <v>106</v>
      </c>
      <c r="C81" s="42" t="s">
        <v>0</v>
      </c>
      <c r="D81" s="42" t="s">
        <v>28</v>
      </c>
      <c r="E81" s="42" t="s">
        <v>79</v>
      </c>
      <c r="F81" s="31">
        <v>111</v>
      </c>
      <c r="G81" s="42" t="s">
        <v>78</v>
      </c>
      <c r="H81" s="31" t="s">
        <v>6</v>
      </c>
      <c r="I81" s="31" t="s">
        <v>3</v>
      </c>
      <c r="J81" s="31"/>
      <c r="K81" s="31"/>
      <c r="L81" s="31"/>
      <c r="M81" s="31">
        <v>9400</v>
      </c>
      <c r="N81" s="23"/>
      <c r="O81" s="23"/>
      <c r="P81" s="4">
        <v>3115</v>
      </c>
      <c r="Q81" s="16">
        <f>P81*2.53</f>
        <v>7880.95</v>
      </c>
    </row>
    <row r="82" spans="1:17" ht="15.75" x14ac:dyDescent="0.25">
      <c r="A82" s="41"/>
      <c r="B82" s="6"/>
      <c r="C82" s="44"/>
      <c r="D82" s="44"/>
      <c r="E82" s="44"/>
      <c r="F82" s="33"/>
      <c r="G82" s="44"/>
      <c r="H82" s="33"/>
      <c r="I82" s="33"/>
      <c r="J82" s="33"/>
      <c r="K82" s="33"/>
      <c r="L82" s="33"/>
      <c r="M82" s="33"/>
      <c r="N82" s="51" t="s">
        <v>7</v>
      </c>
      <c r="O82" s="52"/>
      <c r="P82" s="53"/>
      <c r="Q82" s="22">
        <v>21109.14</v>
      </c>
    </row>
    <row r="83" spans="1:17" x14ac:dyDescent="0.25">
      <c r="A83" s="39">
        <v>782</v>
      </c>
      <c r="B83" s="5">
        <v>107</v>
      </c>
      <c r="C83" s="42" t="s">
        <v>0</v>
      </c>
      <c r="D83" s="42" t="s">
        <v>28</v>
      </c>
      <c r="E83" s="42" t="s">
        <v>80</v>
      </c>
      <c r="F83" s="31">
        <v>111</v>
      </c>
      <c r="G83" s="42" t="s">
        <v>78</v>
      </c>
      <c r="H83" s="31" t="s">
        <v>6</v>
      </c>
      <c r="I83" s="31" t="s">
        <v>3</v>
      </c>
      <c r="J83" s="31"/>
      <c r="K83" s="31"/>
      <c r="L83" s="31"/>
      <c r="M83" s="31">
        <v>10000</v>
      </c>
      <c r="N83" s="4"/>
      <c r="O83" s="4"/>
      <c r="P83" s="4">
        <v>2175</v>
      </c>
      <c r="Q83" s="16">
        <f>P83*2.53</f>
        <v>5502.75</v>
      </c>
    </row>
    <row r="84" spans="1:17" ht="15.75" x14ac:dyDescent="0.25">
      <c r="A84" s="41"/>
      <c r="B84" s="6"/>
      <c r="C84" s="44"/>
      <c r="D84" s="44"/>
      <c r="E84" s="44"/>
      <c r="F84" s="33"/>
      <c r="G84" s="44"/>
      <c r="H84" s="33"/>
      <c r="I84" s="33"/>
      <c r="J84" s="33"/>
      <c r="K84" s="33"/>
      <c r="L84" s="33"/>
      <c r="M84" s="33"/>
      <c r="N84" s="51" t="s">
        <v>7</v>
      </c>
      <c r="O84" s="52"/>
      <c r="P84" s="53"/>
      <c r="Q84" s="22">
        <v>11827.85</v>
      </c>
    </row>
    <row r="85" spans="1:17" x14ac:dyDescent="0.25">
      <c r="A85" s="39">
        <v>783</v>
      </c>
      <c r="B85" s="5">
        <v>108</v>
      </c>
      <c r="C85" s="42" t="s">
        <v>0</v>
      </c>
      <c r="D85" s="42" t="s">
        <v>28</v>
      </c>
      <c r="E85" s="42" t="s">
        <v>81</v>
      </c>
      <c r="F85" s="31">
        <v>111</v>
      </c>
      <c r="G85" s="42" t="s">
        <v>78</v>
      </c>
      <c r="H85" s="31" t="s">
        <v>6</v>
      </c>
      <c r="I85" s="31" t="s">
        <v>3</v>
      </c>
      <c r="J85" s="31"/>
      <c r="K85" s="31"/>
      <c r="L85" s="31"/>
      <c r="M85" s="31">
        <v>10000</v>
      </c>
      <c r="N85" s="4"/>
      <c r="O85" s="4"/>
      <c r="P85" s="4">
        <v>1283</v>
      </c>
      <c r="Q85" s="16">
        <f>P85*2.53</f>
        <v>3245.99</v>
      </c>
    </row>
    <row r="86" spans="1:17" ht="15.75" x14ac:dyDescent="0.25">
      <c r="A86" s="41"/>
      <c r="B86" s="6"/>
      <c r="C86" s="44"/>
      <c r="D86" s="44"/>
      <c r="E86" s="44"/>
      <c r="F86" s="33"/>
      <c r="G86" s="44"/>
      <c r="H86" s="33"/>
      <c r="I86" s="33"/>
      <c r="J86" s="33"/>
      <c r="K86" s="33"/>
      <c r="L86" s="33"/>
      <c r="M86" s="33"/>
      <c r="N86" s="51" t="s">
        <v>7</v>
      </c>
      <c r="O86" s="52"/>
      <c r="P86" s="53"/>
      <c r="Q86" s="22">
        <v>8694.1</v>
      </c>
    </row>
    <row r="87" spans="1:17" x14ac:dyDescent="0.25">
      <c r="A87" s="39">
        <v>784</v>
      </c>
      <c r="B87" s="5">
        <v>109</v>
      </c>
      <c r="C87" s="42" t="s">
        <v>0</v>
      </c>
      <c r="D87" s="42" t="s">
        <v>28</v>
      </c>
      <c r="E87" s="42" t="s">
        <v>82</v>
      </c>
      <c r="F87" s="31">
        <v>111</v>
      </c>
      <c r="G87" s="42" t="s">
        <v>78</v>
      </c>
      <c r="H87" s="31" t="s">
        <v>6</v>
      </c>
      <c r="I87" s="31" t="s">
        <v>3</v>
      </c>
      <c r="J87" s="31"/>
      <c r="K87" s="31"/>
      <c r="L87" s="31"/>
      <c r="M87" s="31">
        <v>15000</v>
      </c>
      <c r="N87" s="4"/>
      <c r="O87" s="4"/>
      <c r="P87" s="4">
        <v>534</v>
      </c>
      <c r="Q87" s="16">
        <f>P87*2.53</f>
        <v>1351.02</v>
      </c>
    </row>
    <row r="88" spans="1:17" ht="15.75" x14ac:dyDescent="0.25">
      <c r="A88" s="41"/>
      <c r="B88" s="6"/>
      <c r="C88" s="44"/>
      <c r="D88" s="44"/>
      <c r="E88" s="44"/>
      <c r="F88" s="33"/>
      <c r="G88" s="44"/>
      <c r="H88" s="33"/>
      <c r="I88" s="33"/>
      <c r="J88" s="33"/>
      <c r="K88" s="33"/>
      <c r="L88" s="33"/>
      <c r="M88" s="33"/>
      <c r="N88" s="51" t="s">
        <v>7</v>
      </c>
      <c r="O88" s="52"/>
      <c r="P88" s="53"/>
      <c r="Q88" s="22">
        <v>2802.9</v>
      </c>
    </row>
    <row r="89" spans="1:17" x14ac:dyDescent="0.25">
      <c r="A89" s="39">
        <v>785</v>
      </c>
      <c r="B89" s="5">
        <v>110</v>
      </c>
      <c r="C89" s="42" t="s">
        <v>0</v>
      </c>
      <c r="D89" s="42" t="s">
        <v>28</v>
      </c>
      <c r="E89" s="42" t="s">
        <v>1</v>
      </c>
      <c r="F89" s="31">
        <v>111</v>
      </c>
      <c r="G89" s="42" t="s">
        <v>78</v>
      </c>
      <c r="H89" s="31" t="s">
        <v>6</v>
      </c>
      <c r="I89" s="31" t="s">
        <v>3</v>
      </c>
      <c r="J89" s="31"/>
      <c r="K89" s="31"/>
      <c r="L89" s="31"/>
      <c r="M89" s="31">
        <v>1000</v>
      </c>
      <c r="N89" s="4"/>
      <c r="O89" s="4"/>
      <c r="P89" s="4">
        <v>208</v>
      </c>
      <c r="Q89" s="16">
        <f>P89*2.53</f>
        <v>526.24</v>
      </c>
    </row>
    <row r="90" spans="1:17" ht="15.75" x14ac:dyDescent="0.25">
      <c r="A90" s="41"/>
      <c r="B90" s="6"/>
      <c r="C90" s="44"/>
      <c r="D90" s="44"/>
      <c r="E90" s="44"/>
      <c r="F90" s="33"/>
      <c r="G90" s="44"/>
      <c r="H90" s="33"/>
      <c r="I90" s="33"/>
      <c r="J90" s="33"/>
      <c r="K90" s="33"/>
      <c r="L90" s="33"/>
      <c r="M90" s="33"/>
      <c r="N90" s="51" t="s">
        <v>7</v>
      </c>
      <c r="O90" s="52"/>
      <c r="P90" s="53"/>
      <c r="Q90" s="22">
        <v>1410.08</v>
      </c>
    </row>
    <row r="91" spans="1:17" x14ac:dyDescent="0.25">
      <c r="A91" s="39">
        <v>786</v>
      </c>
      <c r="B91" s="5">
        <v>111</v>
      </c>
      <c r="C91" s="42" t="s">
        <v>0</v>
      </c>
      <c r="D91" s="42" t="s">
        <v>28</v>
      </c>
      <c r="E91" s="42" t="s">
        <v>83</v>
      </c>
      <c r="F91" s="31">
        <v>111</v>
      </c>
      <c r="G91" s="42" t="s">
        <v>78</v>
      </c>
      <c r="H91" s="31" t="s">
        <v>6</v>
      </c>
      <c r="I91" s="31" t="s">
        <v>3</v>
      </c>
      <c r="J91" s="31"/>
      <c r="K91" s="31"/>
      <c r="L91" s="31"/>
      <c r="M91" s="31">
        <v>10000</v>
      </c>
      <c r="N91" s="4"/>
      <c r="O91" s="4"/>
      <c r="P91" s="4">
        <v>9182</v>
      </c>
      <c r="Q91" s="16">
        <f>P91*2.53</f>
        <v>23230.46</v>
      </c>
    </row>
    <row r="92" spans="1:17" ht="15.75" x14ac:dyDescent="0.25">
      <c r="A92" s="41"/>
      <c r="B92" s="6"/>
      <c r="C92" s="44"/>
      <c r="D92" s="44"/>
      <c r="E92" s="44"/>
      <c r="F92" s="33"/>
      <c r="G92" s="44"/>
      <c r="H92" s="33"/>
      <c r="I92" s="33"/>
      <c r="J92" s="33"/>
      <c r="K92" s="33"/>
      <c r="L92" s="33"/>
      <c r="M92" s="33"/>
      <c r="N92" s="51" t="s">
        <v>7</v>
      </c>
      <c r="O92" s="52"/>
      <c r="P92" s="53"/>
      <c r="Q92" s="22">
        <v>48195.15</v>
      </c>
    </row>
    <row r="93" spans="1:17" x14ac:dyDescent="0.25">
      <c r="A93" s="39">
        <v>787</v>
      </c>
      <c r="B93" s="5">
        <v>112</v>
      </c>
      <c r="C93" s="42" t="s">
        <v>0</v>
      </c>
      <c r="D93" s="42" t="s">
        <v>28</v>
      </c>
      <c r="E93" s="42" t="s">
        <v>84</v>
      </c>
      <c r="F93" s="31">
        <v>111</v>
      </c>
      <c r="G93" s="42" t="s">
        <v>78</v>
      </c>
      <c r="H93" s="31" t="s">
        <v>6</v>
      </c>
      <c r="I93" s="31" t="s">
        <v>3</v>
      </c>
      <c r="J93" s="31"/>
      <c r="K93" s="31"/>
      <c r="L93" s="31"/>
      <c r="M93" s="31">
        <v>20000</v>
      </c>
      <c r="N93" s="4"/>
      <c r="O93" s="4"/>
      <c r="P93" s="4">
        <v>467</v>
      </c>
      <c r="Q93" s="16">
        <f>P93*2.53</f>
        <v>1181.51</v>
      </c>
    </row>
    <row r="94" spans="1:17" ht="15.75" x14ac:dyDescent="0.25">
      <c r="A94" s="41"/>
      <c r="B94" s="6"/>
      <c r="C94" s="44"/>
      <c r="D94" s="44"/>
      <c r="E94" s="44"/>
      <c r="F94" s="33"/>
      <c r="G94" s="44"/>
      <c r="H94" s="33"/>
      <c r="I94" s="33"/>
      <c r="J94" s="33"/>
      <c r="K94" s="33"/>
      <c r="L94" s="33"/>
      <c r="M94" s="33"/>
      <c r="N94" s="51" t="s">
        <v>7</v>
      </c>
      <c r="O94" s="52"/>
      <c r="P94" s="53"/>
      <c r="Q94" s="22">
        <v>2883.3</v>
      </c>
    </row>
    <row r="95" spans="1:17" x14ac:dyDescent="0.25">
      <c r="A95" s="39">
        <v>788</v>
      </c>
      <c r="B95" s="5">
        <v>113</v>
      </c>
      <c r="C95" s="42" t="s">
        <v>0</v>
      </c>
      <c r="D95" s="42" t="s">
        <v>28</v>
      </c>
      <c r="E95" s="42" t="s">
        <v>85</v>
      </c>
      <c r="F95" s="31">
        <v>111</v>
      </c>
      <c r="G95" s="42" t="s">
        <v>78</v>
      </c>
      <c r="H95" s="31" t="s">
        <v>6</v>
      </c>
      <c r="I95" s="31" t="s">
        <v>3</v>
      </c>
      <c r="J95" s="31"/>
      <c r="K95" s="31"/>
      <c r="L95" s="31"/>
      <c r="M95" s="31">
        <v>2000</v>
      </c>
      <c r="N95" s="4"/>
      <c r="O95" s="4"/>
      <c r="P95" s="4">
        <v>219</v>
      </c>
      <c r="Q95" s="16">
        <f>P95*2.53</f>
        <v>554.06999999999994</v>
      </c>
    </row>
    <row r="96" spans="1:17" ht="15.75" x14ac:dyDescent="0.25">
      <c r="A96" s="41"/>
      <c r="B96" s="6"/>
      <c r="C96" s="44"/>
      <c r="D96" s="44"/>
      <c r="E96" s="44"/>
      <c r="F96" s="33"/>
      <c r="G96" s="44"/>
      <c r="H96" s="33"/>
      <c r="I96" s="33"/>
      <c r="J96" s="33"/>
      <c r="K96" s="33"/>
      <c r="L96" s="33"/>
      <c r="M96" s="33"/>
      <c r="N96" s="51" t="s">
        <v>7</v>
      </c>
      <c r="O96" s="52"/>
      <c r="P96" s="53"/>
      <c r="Q96" s="22">
        <v>1483.74</v>
      </c>
    </row>
    <row r="97" spans="1:17" ht="15.75" x14ac:dyDescent="0.25">
      <c r="A97" s="39">
        <v>789</v>
      </c>
      <c r="B97" s="5">
        <v>114</v>
      </c>
      <c r="C97" s="42" t="s">
        <v>0</v>
      </c>
      <c r="D97" s="42" t="s">
        <v>28</v>
      </c>
      <c r="E97" s="42" t="s">
        <v>86</v>
      </c>
      <c r="F97" s="31">
        <v>111</v>
      </c>
      <c r="G97" s="42" t="s">
        <v>78</v>
      </c>
      <c r="H97" s="31" t="s">
        <v>6</v>
      </c>
      <c r="I97" s="31" t="s">
        <v>3</v>
      </c>
      <c r="J97" s="31"/>
      <c r="K97" s="31"/>
      <c r="L97" s="31"/>
      <c r="M97" s="31">
        <v>2000</v>
      </c>
      <c r="N97" s="23"/>
      <c r="O97" s="23"/>
      <c r="P97" s="4">
        <v>437</v>
      </c>
      <c r="Q97" s="16">
        <f>P97*2.53</f>
        <v>1105.6099999999999</v>
      </c>
    </row>
    <row r="98" spans="1:17" ht="15.75" x14ac:dyDescent="0.25">
      <c r="A98" s="41"/>
      <c r="B98" s="6"/>
      <c r="C98" s="44"/>
      <c r="D98" s="44"/>
      <c r="E98" s="44"/>
      <c r="F98" s="33"/>
      <c r="G98" s="44"/>
      <c r="H98" s="33"/>
      <c r="I98" s="33"/>
      <c r="J98" s="33"/>
      <c r="K98" s="33"/>
      <c r="L98" s="33"/>
      <c r="M98" s="33"/>
      <c r="N98" s="51" t="s">
        <v>7</v>
      </c>
      <c r="O98" s="52"/>
      <c r="P98" s="53"/>
      <c r="Q98" s="22">
        <v>2554.98</v>
      </c>
    </row>
    <row r="99" spans="1:17" x14ac:dyDescent="0.25">
      <c r="A99" s="39">
        <v>790</v>
      </c>
      <c r="B99" s="5">
        <v>115</v>
      </c>
      <c r="C99" s="42" t="s">
        <v>0</v>
      </c>
      <c r="D99" s="42" t="s">
        <v>28</v>
      </c>
      <c r="E99" s="42" t="s">
        <v>87</v>
      </c>
      <c r="F99" s="31">
        <v>111</v>
      </c>
      <c r="G99" s="42" t="s">
        <v>78</v>
      </c>
      <c r="H99" s="31" t="s">
        <v>6</v>
      </c>
      <c r="I99" s="31" t="s">
        <v>3</v>
      </c>
      <c r="J99" s="31"/>
      <c r="K99" s="31"/>
      <c r="L99" s="31"/>
      <c r="M99" s="31">
        <v>2000</v>
      </c>
      <c r="N99" s="4"/>
      <c r="O99" s="4"/>
      <c r="P99" s="4">
        <v>594</v>
      </c>
      <c r="Q99" s="16">
        <f>P99*2.53</f>
        <v>1502.82</v>
      </c>
    </row>
    <row r="100" spans="1:17" ht="15.75" x14ac:dyDescent="0.25">
      <c r="A100" s="41"/>
      <c r="B100" s="6"/>
      <c r="C100" s="44"/>
      <c r="D100" s="44"/>
      <c r="E100" s="44"/>
      <c r="F100" s="33"/>
      <c r="G100" s="44"/>
      <c r="H100" s="33"/>
      <c r="I100" s="33"/>
      <c r="J100" s="33"/>
      <c r="K100" s="33"/>
      <c r="L100" s="33"/>
      <c r="M100" s="33"/>
      <c r="N100" s="51" t="s">
        <v>7</v>
      </c>
      <c r="O100" s="52"/>
      <c r="P100" s="53"/>
      <c r="Q100" s="22">
        <v>4026.01</v>
      </c>
    </row>
    <row r="101" spans="1:17" ht="15.75" x14ac:dyDescent="0.25">
      <c r="A101" s="39">
        <v>791</v>
      </c>
      <c r="B101" s="5">
        <v>116</v>
      </c>
      <c r="C101" s="42" t="s">
        <v>0</v>
      </c>
      <c r="D101" s="42" t="s">
        <v>28</v>
      </c>
      <c r="E101" s="42" t="s">
        <v>88</v>
      </c>
      <c r="F101" s="31">
        <v>111</v>
      </c>
      <c r="G101" s="42" t="s">
        <v>78</v>
      </c>
      <c r="H101" s="31" t="s">
        <v>6</v>
      </c>
      <c r="I101" s="31" t="s">
        <v>3</v>
      </c>
      <c r="J101" s="31"/>
      <c r="K101" s="31"/>
      <c r="L101" s="31"/>
      <c r="M101" s="31">
        <v>2000</v>
      </c>
      <c r="N101" s="23"/>
      <c r="O101" s="23"/>
      <c r="P101" s="4">
        <v>815</v>
      </c>
      <c r="Q101" s="16">
        <f>P101*2.53</f>
        <v>2061.9499999999998</v>
      </c>
    </row>
    <row r="102" spans="1:17" ht="15.75" x14ac:dyDescent="0.25">
      <c r="A102" s="41"/>
      <c r="B102" s="6"/>
      <c r="C102" s="44"/>
      <c r="D102" s="44"/>
      <c r="E102" s="44"/>
      <c r="F102" s="33"/>
      <c r="G102" s="44"/>
      <c r="H102" s="33"/>
      <c r="I102" s="33"/>
      <c r="J102" s="33"/>
      <c r="K102" s="33"/>
      <c r="L102" s="33"/>
      <c r="M102" s="33"/>
      <c r="N102" s="51" t="s">
        <v>7</v>
      </c>
      <c r="O102" s="52"/>
      <c r="P102" s="53"/>
      <c r="Q102" s="22">
        <v>4270.2299999999996</v>
      </c>
    </row>
    <row r="103" spans="1:17" x14ac:dyDescent="0.25">
      <c r="A103" s="39">
        <v>792</v>
      </c>
      <c r="B103" s="5">
        <v>117</v>
      </c>
      <c r="C103" s="42" t="s">
        <v>0</v>
      </c>
      <c r="D103" s="42" t="s">
        <v>28</v>
      </c>
      <c r="E103" s="42" t="s">
        <v>89</v>
      </c>
      <c r="F103" s="31">
        <v>111</v>
      </c>
      <c r="G103" s="42" t="s">
        <v>78</v>
      </c>
      <c r="H103" s="31" t="s">
        <v>6</v>
      </c>
      <c r="I103" s="31" t="s">
        <v>3</v>
      </c>
      <c r="J103" s="31"/>
      <c r="K103" s="31"/>
      <c r="L103" s="31"/>
      <c r="M103" s="31">
        <v>10000</v>
      </c>
      <c r="N103" s="4"/>
      <c r="O103" s="4"/>
      <c r="P103" s="4">
        <v>890</v>
      </c>
      <c r="Q103" s="16">
        <f>P103*2.53</f>
        <v>2251.6999999999998</v>
      </c>
    </row>
    <row r="104" spans="1:17" ht="15.75" x14ac:dyDescent="0.25">
      <c r="A104" s="41"/>
      <c r="B104" s="6"/>
      <c r="C104" s="44"/>
      <c r="D104" s="44"/>
      <c r="E104" s="44"/>
      <c r="F104" s="33"/>
      <c r="G104" s="44"/>
      <c r="H104" s="33"/>
      <c r="I104" s="33"/>
      <c r="J104" s="33"/>
      <c r="K104" s="33"/>
      <c r="L104" s="33"/>
      <c r="M104" s="33"/>
      <c r="N104" s="51" t="s">
        <v>7</v>
      </c>
      <c r="O104" s="52"/>
      <c r="P104" s="53"/>
      <c r="Q104" s="22">
        <v>5004.74</v>
      </c>
    </row>
    <row r="105" spans="1:17" x14ac:dyDescent="0.25">
      <c r="A105" s="39">
        <v>793</v>
      </c>
      <c r="B105" s="5">
        <v>118</v>
      </c>
      <c r="C105" s="42" t="s">
        <v>0</v>
      </c>
      <c r="D105" s="42" t="s">
        <v>28</v>
      </c>
      <c r="E105" s="42" t="s">
        <v>90</v>
      </c>
      <c r="F105" s="31">
        <v>111</v>
      </c>
      <c r="G105" s="42" t="s">
        <v>78</v>
      </c>
      <c r="H105" s="31" t="s">
        <v>6</v>
      </c>
      <c r="I105" s="31" t="s">
        <v>3</v>
      </c>
      <c r="J105" s="31"/>
      <c r="K105" s="31"/>
      <c r="L105" s="31"/>
      <c r="M105" s="31">
        <v>5000</v>
      </c>
      <c r="N105" s="4"/>
      <c r="O105" s="4"/>
      <c r="P105" s="4">
        <v>1428</v>
      </c>
      <c r="Q105" s="16">
        <f>P105*2.53</f>
        <v>3612.8399999999997</v>
      </c>
    </row>
    <row r="106" spans="1:17" ht="15.75" x14ac:dyDescent="0.25">
      <c r="A106" s="41"/>
      <c r="B106" s="6"/>
      <c r="C106" s="44"/>
      <c r="D106" s="44"/>
      <c r="E106" s="44"/>
      <c r="F106" s="33"/>
      <c r="G106" s="44"/>
      <c r="H106" s="33"/>
      <c r="I106" s="33"/>
      <c r="J106" s="33"/>
      <c r="K106" s="33"/>
      <c r="L106" s="33"/>
      <c r="M106" s="33"/>
      <c r="N106" s="51" t="s">
        <v>7</v>
      </c>
      <c r="O106" s="52"/>
      <c r="P106" s="53"/>
      <c r="Q106" s="22">
        <v>8058.51</v>
      </c>
    </row>
    <row r="107" spans="1:17" x14ac:dyDescent="0.25">
      <c r="A107" s="39">
        <v>794</v>
      </c>
      <c r="B107" s="5">
        <v>119</v>
      </c>
      <c r="C107" s="42" t="s">
        <v>0</v>
      </c>
      <c r="D107" s="42" t="s">
        <v>28</v>
      </c>
      <c r="E107" s="42" t="s">
        <v>91</v>
      </c>
      <c r="F107" s="31">
        <v>111</v>
      </c>
      <c r="G107" s="42" t="s">
        <v>78</v>
      </c>
      <c r="H107" s="31" t="s">
        <v>6</v>
      </c>
      <c r="I107" s="31" t="s">
        <v>3</v>
      </c>
      <c r="J107" s="31"/>
      <c r="K107" s="31"/>
      <c r="L107" s="31"/>
      <c r="M107" s="31">
        <v>10000</v>
      </c>
      <c r="N107" s="4"/>
      <c r="O107" s="4"/>
      <c r="P107" s="4">
        <v>3147</v>
      </c>
      <c r="Q107" s="16">
        <f>P107*2.53</f>
        <v>7961.9099999999989</v>
      </c>
    </row>
    <row r="108" spans="1:17" ht="15.75" x14ac:dyDescent="0.25">
      <c r="A108" s="41"/>
      <c r="B108" s="6"/>
      <c r="C108" s="44"/>
      <c r="D108" s="44"/>
      <c r="E108" s="44"/>
      <c r="F108" s="33"/>
      <c r="G108" s="44"/>
      <c r="H108" s="33"/>
      <c r="I108" s="33"/>
      <c r="J108" s="33"/>
      <c r="K108" s="33"/>
      <c r="L108" s="33"/>
      <c r="M108" s="33"/>
      <c r="N108" s="51" t="s">
        <v>7</v>
      </c>
      <c r="O108" s="52"/>
      <c r="P108" s="53"/>
      <c r="Q108" s="22">
        <v>18688.849999999999</v>
      </c>
    </row>
    <row r="109" spans="1:17" x14ac:dyDescent="0.25">
      <c r="A109" s="39">
        <v>795</v>
      </c>
      <c r="B109" s="5">
        <v>120</v>
      </c>
      <c r="C109" s="42" t="s">
        <v>0</v>
      </c>
      <c r="D109" s="42" t="s">
        <v>28</v>
      </c>
      <c r="E109" s="42" t="s">
        <v>92</v>
      </c>
      <c r="F109" s="31">
        <v>111</v>
      </c>
      <c r="G109" s="42" t="s">
        <v>78</v>
      </c>
      <c r="H109" s="31" t="s">
        <v>6</v>
      </c>
      <c r="I109" s="31" t="s">
        <v>3</v>
      </c>
      <c r="J109" s="31"/>
      <c r="K109" s="31"/>
      <c r="L109" s="31"/>
      <c r="M109" s="31">
        <v>10000</v>
      </c>
      <c r="N109" s="4"/>
      <c r="O109" s="4"/>
      <c r="P109" s="4">
        <v>3005</v>
      </c>
      <c r="Q109" s="16">
        <f>P109*2.53</f>
        <v>7602.65</v>
      </c>
    </row>
    <row r="110" spans="1:17" ht="15.75" x14ac:dyDescent="0.25">
      <c r="A110" s="41"/>
      <c r="B110" s="6"/>
      <c r="C110" s="44"/>
      <c r="D110" s="44"/>
      <c r="E110" s="44"/>
      <c r="F110" s="33"/>
      <c r="G110" s="44"/>
      <c r="H110" s="33"/>
      <c r="I110" s="33"/>
      <c r="J110" s="33"/>
      <c r="K110" s="33"/>
      <c r="L110" s="33"/>
      <c r="M110" s="33"/>
      <c r="N110" s="51" t="s">
        <v>7</v>
      </c>
      <c r="O110" s="52"/>
      <c r="P110" s="53"/>
      <c r="Q110" s="22">
        <v>15618.24</v>
      </c>
    </row>
    <row r="111" spans="1:17" x14ac:dyDescent="0.25">
      <c r="A111" s="39">
        <v>796</v>
      </c>
      <c r="B111" s="5">
        <v>121</v>
      </c>
      <c r="C111" s="42" t="s">
        <v>0</v>
      </c>
      <c r="D111" s="42" t="s">
        <v>28</v>
      </c>
      <c r="E111" s="42" t="s">
        <v>93</v>
      </c>
      <c r="F111" s="31">
        <v>111</v>
      </c>
      <c r="G111" s="42" t="s">
        <v>78</v>
      </c>
      <c r="H111" s="31" t="s">
        <v>6</v>
      </c>
      <c r="I111" s="31" t="s">
        <v>3</v>
      </c>
      <c r="J111" s="31"/>
      <c r="K111" s="31"/>
      <c r="L111" s="31"/>
      <c r="M111" s="31">
        <v>10000</v>
      </c>
      <c r="N111" s="4"/>
      <c r="O111" s="4"/>
      <c r="P111" s="4">
        <v>2602</v>
      </c>
      <c r="Q111" s="16">
        <f>P111*2.53</f>
        <v>6583.0599999999995</v>
      </c>
    </row>
    <row r="112" spans="1:17" ht="15.75" x14ac:dyDescent="0.25">
      <c r="A112" s="41"/>
      <c r="B112" s="6"/>
      <c r="C112" s="44"/>
      <c r="D112" s="44"/>
      <c r="E112" s="44"/>
      <c r="F112" s="33"/>
      <c r="G112" s="44"/>
      <c r="H112" s="33"/>
      <c r="I112" s="33"/>
      <c r="J112" s="33"/>
      <c r="K112" s="33"/>
      <c r="L112" s="33"/>
      <c r="M112" s="33"/>
      <c r="N112" s="51" t="s">
        <v>7</v>
      </c>
      <c r="O112" s="52"/>
      <c r="P112" s="53"/>
      <c r="Q112" s="22">
        <v>12604.45</v>
      </c>
    </row>
    <row r="113" spans="1:17" x14ac:dyDescent="0.25">
      <c r="A113" s="39">
        <v>797</v>
      </c>
      <c r="B113" s="5">
        <v>122</v>
      </c>
      <c r="C113" s="42" t="s">
        <v>0</v>
      </c>
      <c r="D113" s="42" t="s">
        <v>28</v>
      </c>
      <c r="E113" s="42" t="s">
        <v>94</v>
      </c>
      <c r="F113" s="31">
        <v>111</v>
      </c>
      <c r="G113" s="42" t="s">
        <v>78</v>
      </c>
      <c r="H113" s="31" t="s">
        <v>6</v>
      </c>
      <c r="I113" s="31" t="s">
        <v>3</v>
      </c>
      <c r="J113" s="31"/>
      <c r="K113" s="31"/>
      <c r="L113" s="31"/>
      <c r="M113" s="31">
        <v>8700</v>
      </c>
      <c r="N113" s="4"/>
      <c r="O113" s="4"/>
      <c r="P113" s="4">
        <v>1506</v>
      </c>
      <c r="Q113" s="16">
        <f>P113*2.53</f>
        <v>3810.18</v>
      </c>
    </row>
    <row r="114" spans="1:17" ht="15.75" x14ac:dyDescent="0.25">
      <c r="A114" s="41"/>
      <c r="B114" s="6"/>
      <c r="C114" s="44"/>
      <c r="D114" s="44"/>
      <c r="E114" s="44"/>
      <c r="F114" s="33"/>
      <c r="G114" s="44"/>
      <c r="H114" s="33"/>
      <c r="I114" s="33"/>
      <c r="J114" s="33"/>
      <c r="K114" s="33"/>
      <c r="L114" s="33"/>
      <c r="M114" s="33"/>
      <c r="N114" s="51" t="s">
        <v>7</v>
      </c>
      <c r="O114" s="52"/>
      <c r="P114" s="53"/>
      <c r="Q114" s="22">
        <v>7294.54</v>
      </c>
    </row>
    <row r="115" spans="1:17" x14ac:dyDescent="0.25">
      <c r="A115" s="39">
        <v>798</v>
      </c>
      <c r="B115" s="5">
        <v>123</v>
      </c>
      <c r="C115" s="42" t="s">
        <v>0</v>
      </c>
      <c r="D115" s="42" t="s">
        <v>28</v>
      </c>
      <c r="E115" s="42" t="s">
        <v>95</v>
      </c>
      <c r="F115" s="31">
        <v>111</v>
      </c>
      <c r="G115" s="42" t="s">
        <v>78</v>
      </c>
      <c r="H115" s="31" t="s">
        <v>6</v>
      </c>
      <c r="I115" s="31" t="s">
        <v>3</v>
      </c>
      <c r="J115" s="31"/>
      <c r="K115" s="31"/>
      <c r="L115" s="31"/>
      <c r="M115" s="31">
        <v>14400</v>
      </c>
      <c r="N115" s="4"/>
      <c r="O115" s="4"/>
      <c r="P115" s="4">
        <v>2361</v>
      </c>
      <c r="Q115" s="16">
        <f>P115*2.53</f>
        <v>5973.33</v>
      </c>
    </row>
    <row r="116" spans="1:17" ht="15.75" x14ac:dyDescent="0.25">
      <c r="A116" s="41"/>
      <c r="B116" s="6"/>
      <c r="C116" s="44"/>
      <c r="D116" s="44"/>
      <c r="E116" s="44"/>
      <c r="F116" s="33"/>
      <c r="G116" s="44"/>
      <c r="H116" s="33"/>
      <c r="I116" s="33"/>
      <c r="J116" s="33"/>
      <c r="K116" s="33"/>
      <c r="L116" s="33"/>
      <c r="M116" s="33"/>
      <c r="N116" s="51" t="s">
        <v>7</v>
      </c>
      <c r="O116" s="52"/>
      <c r="P116" s="53"/>
      <c r="Q116" s="22">
        <v>11438.5</v>
      </c>
    </row>
    <row r="117" spans="1:17" x14ac:dyDescent="0.25">
      <c r="A117" s="39">
        <v>799</v>
      </c>
      <c r="B117" s="5">
        <v>124</v>
      </c>
      <c r="C117" s="42" t="s">
        <v>0</v>
      </c>
      <c r="D117" s="42" t="s">
        <v>28</v>
      </c>
      <c r="E117" s="42" t="s">
        <v>96</v>
      </c>
      <c r="F117" s="31">
        <v>111</v>
      </c>
      <c r="G117" s="42" t="s">
        <v>78</v>
      </c>
      <c r="H117" s="31" t="s">
        <v>6</v>
      </c>
      <c r="I117" s="31" t="s">
        <v>3</v>
      </c>
      <c r="J117" s="31"/>
      <c r="K117" s="31"/>
      <c r="L117" s="31"/>
      <c r="M117" s="31">
        <v>10000</v>
      </c>
      <c r="N117" s="4"/>
      <c r="O117" s="4"/>
      <c r="P117" s="4">
        <v>2836</v>
      </c>
      <c r="Q117" s="16">
        <f>P117*2.53</f>
        <v>7175.079999999999</v>
      </c>
    </row>
    <row r="118" spans="1:17" ht="15.75" x14ac:dyDescent="0.25">
      <c r="A118" s="41"/>
      <c r="B118" s="6"/>
      <c r="C118" s="44"/>
      <c r="D118" s="44"/>
      <c r="E118" s="44"/>
      <c r="F118" s="33"/>
      <c r="G118" s="44"/>
      <c r="H118" s="33"/>
      <c r="I118" s="33"/>
      <c r="J118" s="33"/>
      <c r="K118" s="33"/>
      <c r="L118" s="33"/>
      <c r="M118" s="33"/>
      <c r="N118" s="51" t="s">
        <v>7</v>
      </c>
      <c r="O118" s="52"/>
      <c r="P118" s="53"/>
      <c r="Q118" s="22">
        <v>13738.83</v>
      </c>
    </row>
    <row r="119" spans="1:17" x14ac:dyDescent="0.25">
      <c r="A119" s="39">
        <v>800</v>
      </c>
      <c r="B119" s="5">
        <v>125</v>
      </c>
      <c r="C119" s="42" t="s">
        <v>0</v>
      </c>
      <c r="D119" s="42" t="s">
        <v>28</v>
      </c>
      <c r="E119" s="42" t="s">
        <v>97</v>
      </c>
      <c r="F119" s="31">
        <v>111</v>
      </c>
      <c r="G119" s="42" t="s">
        <v>78</v>
      </c>
      <c r="H119" s="31" t="s">
        <v>6</v>
      </c>
      <c r="I119" s="31" t="s">
        <v>3</v>
      </c>
      <c r="J119" s="31"/>
      <c r="K119" s="31"/>
      <c r="L119" s="31"/>
      <c r="M119" s="31">
        <v>4700</v>
      </c>
      <c r="N119" s="17"/>
      <c r="O119" s="17"/>
      <c r="P119" s="17">
        <v>657</v>
      </c>
      <c r="Q119" s="24">
        <f>P119*2.53</f>
        <v>1662.2099999999998</v>
      </c>
    </row>
    <row r="120" spans="1:17" ht="15.75" x14ac:dyDescent="0.25">
      <c r="A120" s="41"/>
      <c r="B120" s="6"/>
      <c r="C120" s="44"/>
      <c r="D120" s="44"/>
      <c r="E120" s="44"/>
      <c r="F120" s="33"/>
      <c r="G120" s="44"/>
      <c r="H120" s="33"/>
      <c r="I120" s="33"/>
      <c r="J120" s="33"/>
      <c r="K120" s="33"/>
      <c r="L120" s="33"/>
      <c r="M120" s="33"/>
      <c r="N120" s="51" t="s">
        <v>7</v>
      </c>
      <c r="O120" s="52"/>
      <c r="P120" s="53"/>
      <c r="Q120" s="24">
        <v>4110.28</v>
      </c>
    </row>
    <row r="121" spans="1:17" x14ac:dyDescent="0.25">
      <c r="A121" s="39">
        <v>801</v>
      </c>
      <c r="B121" s="5">
        <v>126</v>
      </c>
      <c r="C121" s="42" t="s">
        <v>0</v>
      </c>
      <c r="D121" s="42" t="s">
        <v>28</v>
      </c>
      <c r="E121" s="42" t="s">
        <v>98</v>
      </c>
      <c r="F121" s="31">
        <v>111</v>
      </c>
      <c r="G121" s="42" t="s">
        <v>78</v>
      </c>
      <c r="H121" s="31" t="s">
        <v>6</v>
      </c>
      <c r="I121" s="31" t="s">
        <v>3</v>
      </c>
      <c r="J121" s="31"/>
      <c r="K121" s="31"/>
      <c r="L121" s="31"/>
      <c r="M121" s="31">
        <v>14100</v>
      </c>
      <c r="N121" s="17"/>
      <c r="O121" s="17"/>
      <c r="P121" s="17">
        <v>2008</v>
      </c>
      <c r="Q121" s="24">
        <f>P121*2.53</f>
        <v>5080.24</v>
      </c>
    </row>
    <row r="122" spans="1:17" ht="15.75" x14ac:dyDescent="0.25">
      <c r="A122" s="41"/>
      <c r="B122" s="6"/>
      <c r="C122" s="44"/>
      <c r="D122" s="44"/>
      <c r="E122" s="44"/>
      <c r="F122" s="33"/>
      <c r="G122" s="44"/>
      <c r="H122" s="33"/>
      <c r="I122" s="33"/>
      <c r="J122" s="33"/>
      <c r="K122" s="33"/>
      <c r="L122" s="33"/>
      <c r="M122" s="33"/>
      <c r="N122" s="51" t="s">
        <v>7</v>
      </c>
      <c r="O122" s="52"/>
      <c r="P122" s="53"/>
      <c r="Q122" s="24">
        <v>12560.25</v>
      </c>
    </row>
    <row r="123" spans="1:17" x14ac:dyDescent="0.25">
      <c r="A123" s="39">
        <v>802</v>
      </c>
      <c r="B123" s="5">
        <v>127</v>
      </c>
      <c r="C123" s="42" t="s">
        <v>0</v>
      </c>
      <c r="D123" s="42" t="s">
        <v>28</v>
      </c>
      <c r="E123" s="42" t="s">
        <v>99</v>
      </c>
      <c r="F123" s="31">
        <v>111</v>
      </c>
      <c r="G123" s="42" t="s">
        <v>78</v>
      </c>
      <c r="H123" s="31" t="s">
        <v>6</v>
      </c>
      <c r="I123" s="31" t="s">
        <v>3</v>
      </c>
      <c r="J123" s="31"/>
      <c r="K123" s="31"/>
      <c r="L123" s="31"/>
      <c r="M123" s="31">
        <v>12300</v>
      </c>
      <c r="N123" s="4"/>
      <c r="O123" s="4"/>
      <c r="P123" s="4">
        <v>355</v>
      </c>
      <c r="Q123" s="16">
        <f>P123*2.53</f>
        <v>898.15</v>
      </c>
    </row>
    <row r="124" spans="1:17" ht="15.75" x14ac:dyDescent="0.25">
      <c r="A124" s="41"/>
      <c r="B124" s="6"/>
      <c r="C124" s="44"/>
      <c r="D124" s="44"/>
      <c r="E124" s="44"/>
      <c r="F124" s="33"/>
      <c r="G124" s="44"/>
      <c r="H124" s="33"/>
      <c r="I124" s="33"/>
      <c r="J124" s="33"/>
      <c r="K124" s="33"/>
      <c r="L124" s="33"/>
      <c r="M124" s="33"/>
      <c r="N124" s="51" t="s">
        <v>7</v>
      </c>
      <c r="O124" s="52"/>
      <c r="P124" s="53"/>
      <c r="Q124" s="22">
        <v>923.92</v>
      </c>
    </row>
    <row r="125" spans="1:17" x14ac:dyDescent="0.25">
      <c r="A125" s="39">
        <v>803</v>
      </c>
      <c r="B125" s="5">
        <v>128</v>
      </c>
      <c r="C125" s="42" t="s">
        <v>0</v>
      </c>
      <c r="D125" s="42" t="s">
        <v>28</v>
      </c>
      <c r="E125" s="42" t="s">
        <v>100</v>
      </c>
      <c r="F125" s="31">
        <v>111</v>
      </c>
      <c r="G125" s="42" t="s">
        <v>78</v>
      </c>
      <c r="H125" s="31" t="s">
        <v>6</v>
      </c>
      <c r="I125" s="31" t="s">
        <v>3</v>
      </c>
      <c r="J125" s="31"/>
      <c r="K125" s="31"/>
      <c r="L125" s="31"/>
      <c r="M125" s="31">
        <v>10000</v>
      </c>
      <c r="N125" s="4"/>
      <c r="O125" s="4"/>
      <c r="P125" s="4">
        <v>1366</v>
      </c>
      <c r="Q125" s="16">
        <f>P125*2.53</f>
        <v>3455.9799999999996</v>
      </c>
    </row>
    <row r="126" spans="1:17" ht="15.75" x14ac:dyDescent="0.25">
      <c r="A126" s="41"/>
      <c r="B126" s="6"/>
      <c r="C126" s="44"/>
      <c r="D126" s="44"/>
      <c r="E126" s="44"/>
      <c r="F126" s="33"/>
      <c r="G126" s="44"/>
      <c r="H126" s="33"/>
      <c r="I126" s="33"/>
      <c r="J126" s="33"/>
      <c r="K126" s="33"/>
      <c r="L126" s="33"/>
      <c r="M126" s="33"/>
      <c r="N126" s="51" t="s">
        <v>7</v>
      </c>
      <c r="O126" s="52"/>
      <c r="P126" s="53"/>
      <c r="Q126" s="22">
        <v>4933.18</v>
      </c>
    </row>
    <row r="127" spans="1:17" x14ac:dyDescent="0.25">
      <c r="A127" s="39">
        <v>804</v>
      </c>
      <c r="B127" s="5">
        <v>129</v>
      </c>
      <c r="C127" s="42" t="s">
        <v>0</v>
      </c>
      <c r="D127" s="42" t="s">
        <v>28</v>
      </c>
      <c r="E127" s="42" t="s">
        <v>101</v>
      </c>
      <c r="F127" s="31">
        <v>111</v>
      </c>
      <c r="G127" s="42" t="s">
        <v>78</v>
      </c>
      <c r="H127" s="31" t="s">
        <v>6</v>
      </c>
      <c r="I127" s="31" t="s">
        <v>3</v>
      </c>
      <c r="J127" s="31"/>
      <c r="K127" s="31"/>
      <c r="L127" s="31"/>
      <c r="M127" s="31">
        <v>10000</v>
      </c>
      <c r="N127" s="4"/>
      <c r="O127" s="4"/>
      <c r="P127" s="4">
        <v>1614</v>
      </c>
      <c r="Q127" s="16">
        <f>P127*2.53</f>
        <v>4083.4199999999996</v>
      </c>
    </row>
    <row r="128" spans="1:17" ht="15.75" x14ac:dyDescent="0.25">
      <c r="A128" s="41"/>
      <c r="B128" s="6"/>
      <c r="C128" s="44"/>
      <c r="D128" s="44"/>
      <c r="E128" s="44"/>
      <c r="F128" s="33"/>
      <c r="G128" s="44"/>
      <c r="H128" s="33"/>
      <c r="I128" s="33"/>
      <c r="J128" s="33"/>
      <c r="K128" s="33"/>
      <c r="L128" s="33"/>
      <c r="M128" s="33"/>
      <c r="N128" s="51" t="s">
        <v>7</v>
      </c>
      <c r="O128" s="52"/>
      <c r="P128" s="53"/>
      <c r="Q128" s="22">
        <v>8390.16</v>
      </c>
    </row>
    <row r="129" spans="1:17" x14ac:dyDescent="0.25">
      <c r="A129" s="39">
        <v>805</v>
      </c>
      <c r="B129" s="5">
        <v>130</v>
      </c>
      <c r="C129" s="42" t="s">
        <v>0</v>
      </c>
      <c r="D129" s="42" t="s">
        <v>28</v>
      </c>
      <c r="E129" s="42" t="s">
        <v>102</v>
      </c>
      <c r="F129" s="31">
        <v>111</v>
      </c>
      <c r="G129" s="42" t="s">
        <v>78</v>
      </c>
      <c r="H129" s="31" t="s">
        <v>6</v>
      </c>
      <c r="I129" s="31" t="s">
        <v>3</v>
      </c>
      <c r="J129" s="31"/>
      <c r="K129" s="31"/>
      <c r="L129" s="31"/>
      <c r="M129" s="31">
        <v>20000</v>
      </c>
      <c r="N129" s="4"/>
      <c r="O129" s="4"/>
      <c r="P129" s="4">
        <v>6790</v>
      </c>
      <c r="Q129" s="16">
        <f>P129*2.53</f>
        <v>17178.699999999997</v>
      </c>
    </row>
    <row r="130" spans="1:17" ht="15.75" x14ac:dyDescent="0.25">
      <c r="A130" s="41"/>
      <c r="B130" s="6"/>
      <c r="C130" s="44"/>
      <c r="D130" s="44"/>
      <c r="E130" s="44"/>
      <c r="F130" s="33"/>
      <c r="G130" s="44"/>
      <c r="H130" s="33"/>
      <c r="I130" s="33"/>
      <c r="J130" s="33"/>
      <c r="K130" s="33"/>
      <c r="L130" s="33"/>
      <c r="M130" s="33"/>
      <c r="N130" s="51" t="s">
        <v>7</v>
      </c>
      <c r="O130" s="52"/>
      <c r="P130" s="53"/>
      <c r="Q130" s="22">
        <v>42384.54</v>
      </c>
    </row>
    <row r="131" spans="1:17" x14ac:dyDescent="0.25">
      <c r="A131" s="39">
        <v>806</v>
      </c>
      <c r="B131" s="5">
        <v>131</v>
      </c>
      <c r="C131" s="42" t="s">
        <v>0</v>
      </c>
      <c r="D131" s="42" t="s">
        <v>28</v>
      </c>
      <c r="E131" s="42" t="s">
        <v>103</v>
      </c>
      <c r="F131" s="31">
        <v>111</v>
      </c>
      <c r="G131" s="42" t="s">
        <v>78</v>
      </c>
      <c r="H131" s="31" t="s">
        <v>6</v>
      </c>
      <c r="I131" s="31" t="s">
        <v>3</v>
      </c>
      <c r="J131" s="31"/>
      <c r="K131" s="31"/>
      <c r="L131" s="31"/>
      <c r="M131" s="31">
        <v>20000</v>
      </c>
      <c r="N131" s="4"/>
      <c r="O131" s="4"/>
      <c r="P131" s="4">
        <v>4358</v>
      </c>
      <c r="Q131" s="16">
        <f>P131*2.53</f>
        <v>11025.74</v>
      </c>
    </row>
    <row r="132" spans="1:17" ht="15.75" x14ac:dyDescent="0.25">
      <c r="A132" s="41"/>
      <c r="B132" s="6"/>
      <c r="C132" s="44"/>
      <c r="D132" s="44"/>
      <c r="E132" s="44"/>
      <c r="F132" s="33"/>
      <c r="G132" s="44"/>
      <c r="H132" s="33"/>
      <c r="I132" s="33"/>
      <c r="J132" s="33"/>
      <c r="K132" s="33"/>
      <c r="L132" s="33"/>
      <c r="M132" s="33"/>
      <c r="N132" s="36" t="s">
        <v>7</v>
      </c>
      <c r="O132" s="37"/>
      <c r="P132" s="38"/>
      <c r="Q132" s="22">
        <v>22654.46</v>
      </c>
    </row>
    <row r="133" spans="1:17" ht="15.75" x14ac:dyDescent="0.25">
      <c r="A133" s="39">
        <v>807</v>
      </c>
      <c r="B133" s="5">
        <v>132</v>
      </c>
      <c r="C133" s="42" t="s">
        <v>0</v>
      </c>
      <c r="D133" s="42" t="s">
        <v>28</v>
      </c>
      <c r="E133" s="42" t="s">
        <v>104</v>
      </c>
      <c r="F133" s="31">
        <v>111</v>
      </c>
      <c r="G133" s="42" t="s">
        <v>78</v>
      </c>
      <c r="H133" s="31" t="s">
        <v>6</v>
      </c>
      <c r="I133" s="31" t="s">
        <v>3</v>
      </c>
      <c r="J133" s="31"/>
      <c r="K133" s="31"/>
      <c r="L133" s="31"/>
      <c r="M133" s="31">
        <v>10000</v>
      </c>
      <c r="N133" s="25"/>
      <c r="O133" s="25"/>
      <c r="P133" s="4">
        <v>3777</v>
      </c>
      <c r="Q133" s="16">
        <f>P133*2.53</f>
        <v>9555.81</v>
      </c>
    </row>
    <row r="134" spans="1:17" ht="15.75" x14ac:dyDescent="0.25">
      <c r="A134" s="41"/>
      <c r="B134" s="6"/>
      <c r="C134" s="44"/>
      <c r="D134" s="44"/>
      <c r="E134" s="44"/>
      <c r="F134" s="33"/>
      <c r="G134" s="44"/>
      <c r="H134" s="33"/>
      <c r="I134" s="33"/>
      <c r="J134" s="33"/>
      <c r="K134" s="33"/>
      <c r="L134" s="33"/>
      <c r="M134" s="33"/>
      <c r="N134" s="36" t="s">
        <v>7</v>
      </c>
      <c r="O134" s="37"/>
      <c r="P134" s="38"/>
      <c r="Q134" s="22">
        <v>9839</v>
      </c>
    </row>
    <row r="135" spans="1:17" x14ac:dyDescent="0.25">
      <c r="A135" s="39">
        <v>808</v>
      </c>
      <c r="B135" s="5">
        <v>133</v>
      </c>
      <c r="C135" s="42" t="s">
        <v>0</v>
      </c>
      <c r="D135" s="42" t="s">
        <v>28</v>
      </c>
      <c r="E135" s="42" t="s">
        <v>105</v>
      </c>
      <c r="F135" s="31">
        <v>111</v>
      </c>
      <c r="G135" s="42" t="s">
        <v>78</v>
      </c>
      <c r="H135" s="31" t="s">
        <v>6</v>
      </c>
      <c r="I135" s="31" t="s">
        <v>3</v>
      </c>
      <c r="J135" s="31"/>
      <c r="K135" s="31"/>
      <c r="L135" s="31"/>
      <c r="M135" s="31">
        <v>20000</v>
      </c>
      <c r="N135" s="4"/>
      <c r="O135" s="4"/>
      <c r="P135" s="4">
        <v>9140</v>
      </c>
      <c r="Q135" s="16">
        <f>P135*2.53</f>
        <v>23124.199999999997</v>
      </c>
    </row>
    <row r="136" spans="1:17" ht="15.75" x14ac:dyDescent="0.25">
      <c r="A136" s="41"/>
      <c r="B136" s="6"/>
      <c r="C136" s="44"/>
      <c r="D136" s="44"/>
      <c r="E136" s="44"/>
      <c r="F136" s="33"/>
      <c r="G136" s="44"/>
      <c r="H136" s="33"/>
      <c r="I136" s="33"/>
      <c r="J136" s="33"/>
      <c r="K136" s="33"/>
      <c r="L136" s="33"/>
      <c r="M136" s="33"/>
      <c r="N136" s="36" t="s">
        <v>7</v>
      </c>
      <c r="O136" s="37"/>
      <c r="P136" s="38"/>
      <c r="Q136" s="22">
        <v>23813.55</v>
      </c>
    </row>
    <row r="137" spans="1:17" ht="15.75" x14ac:dyDescent="0.25">
      <c r="A137" s="39">
        <v>809</v>
      </c>
      <c r="B137" s="5">
        <v>134</v>
      </c>
      <c r="C137" s="42" t="s">
        <v>0</v>
      </c>
      <c r="D137" s="42" t="s">
        <v>28</v>
      </c>
      <c r="E137" s="42" t="s">
        <v>1</v>
      </c>
      <c r="F137" s="31">
        <v>111</v>
      </c>
      <c r="G137" s="42" t="s">
        <v>78</v>
      </c>
      <c r="H137" s="31" t="s">
        <v>6</v>
      </c>
      <c r="I137" s="31" t="s">
        <v>3</v>
      </c>
      <c r="J137" s="31"/>
      <c r="K137" s="31"/>
      <c r="L137" s="31"/>
      <c r="M137" s="31">
        <v>2000</v>
      </c>
      <c r="N137" s="25"/>
      <c r="O137" s="25"/>
      <c r="P137" s="4">
        <v>1239</v>
      </c>
      <c r="Q137" s="16">
        <f>P137*2.53</f>
        <v>3134.6699999999996</v>
      </c>
    </row>
    <row r="138" spans="1:17" ht="15.75" x14ac:dyDescent="0.25">
      <c r="A138" s="41"/>
      <c r="B138" s="6"/>
      <c r="C138" s="44"/>
      <c r="D138" s="44"/>
      <c r="E138" s="44"/>
      <c r="F138" s="33"/>
      <c r="G138" s="44"/>
      <c r="H138" s="33"/>
      <c r="I138" s="33"/>
      <c r="J138" s="33"/>
      <c r="K138" s="33"/>
      <c r="L138" s="33"/>
      <c r="M138" s="33"/>
      <c r="N138" s="36" t="s">
        <v>7</v>
      </c>
      <c r="O138" s="37"/>
      <c r="P138" s="38"/>
      <c r="Q138" s="22">
        <v>8151.12</v>
      </c>
    </row>
    <row r="139" spans="1:17" x14ac:dyDescent="0.25">
      <c r="A139" s="39">
        <v>810</v>
      </c>
      <c r="B139" s="5">
        <v>135</v>
      </c>
      <c r="C139" s="42" t="s">
        <v>0</v>
      </c>
      <c r="D139" s="42" t="s">
        <v>28</v>
      </c>
      <c r="E139" s="42" t="s">
        <v>1</v>
      </c>
      <c r="F139" s="31">
        <v>111</v>
      </c>
      <c r="G139" s="42" t="s">
        <v>78</v>
      </c>
      <c r="H139" s="31" t="s">
        <v>6</v>
      </c>
      <c r="I139" s="31" t="s">
        <v>3</v>
      </c>
      <c r="J139" s="31"/>
      <c r="K139" s="31"/>
      <c r="L139" s="31"/>
      <c r="M139" s="31">
        <v>15000</v>
      </c>
      <c r="N139" s="4"/>
      <c r="O139" s="4"/>
      <c r="P139" s="4">
        <v>12007</v>
      </c>
      <c r="Q139" s="16">
        <f>P139*2.53</f>
        <v>30377.71</v>
      </c>
    </row>
    <row r="140" spans="1:17" ht="15.75" x14ac:dyDescent="0.25">
      <c r="A140" s="41"/>
      <c r="B140" s="6"/>
      <c r="C140" s="44"/>
      <c r="D140" s="44"/>
      <c r="E140" s="44"/>
      <c r="F140" s="33"/>
      <c r="G140" s="44"/>
      <c r="H140" s="33"/>
      <c r="I140" s="33"/>
      <c r="J140" s="33"/>
      <c r="K140" s="33"/>
      <c r="L140" s="33"/>
      <c r="M140" s="33"/>
      <c r="N140" s="36" t="s">
        <v>7</v>
      </c>
      <c r="O140" s="37"/>
      <c r="P140" s="38"/>
      <c r="Q140" s="22">
        <v>19808.79</v>
      </c>
    </row>
    <row r="141" spans="1:17" ht="15.75" x14ac:dyDescent="0.25">
      <c r="A141" s="39">
        <v>811</v>
      </c>
      <c r="B141" s="5">
        <v>136</v>
      </c>
      <c r="C141" s="42" t="s">
        <v>0</v>
      </c>
      <c r="D141" s="42" t="s">
        <v>28</v>
      </c>
      <c r="E141" s="42" t="s">
        <v>106</v>
      </c>
      <c r="F141" s="31">
        <v>111</v>
      </c>
      <c r="G141" s="42" t="s">
        <v>78</v>
      </c>
      <c r="H141" s="31" t="s">
        <v>6</v>
      </c>
      <c r="I141" s="31" t="s">
        <v>3</v>
      </c>
      <c r="J141" s="31"/>
      <c r="K141" s="31"/>
      <c r="L141" s="31"/>
      <c r="M141" s="31">
        <v>10000</v>
      </c>
      <c r="N141" s="25"/>
      <c r="O141" s="25"/>
      <c r="P141" s="4">
        <v>3997</v>
      </c>
      <c r="Q141" s="16">
        <f>P141*2.53</f>
        <v>10112.41</v>
      </c>
    </row>
    <row r="142" spans="1:17" ht="15.75" x14ac:dyDescent="0.25">
      <c r="A142" s="41"/>
      <c r="B142" s="6"/>
      <c r="C142" s="44"/>
      <c r="D142" s="44"/>
      <c r="E142" s="44"/>
      <c r="F142" s="33"/>
      <c r="G142" s="44"/>
      <c r="H142" s="33"/>
      <c r="I142" s="33"/>
      <c r="J142" s="33"/>
      <c r="K142" s="33"/>
      <c r="L142" s="33"/>
      <c r="M142" s="33"/>
      <c r="N142" s="36" t="s">
        <v>7</v>
      </c>
      <c r="O142" s="37"/>
      <c r="P142" s="38"/>
      <c r="Q142" s="22">
        <v>13760.15</v>
      </c>
    </row>
    <row r="143" spans="1:17" ht="15.75" x14ac:dyDescent="0.25">
      <c r="A143" s="39">
        <v>812</v>
      </c>
      <c r="B143" s="5">
        <v>137</v>
      </c>
      <c r="C143" s="42" t="s">
        <v>0</v>
      </c>
      <c r="D143" s="42" t="s">
        <v>28</v>
      </c>
      <c r="E143" s="42" t="s">
        <v>107</v>
      </c>
      <c r="F143" s="31">
        <v>111.113</v>
      </c>
      <c r="G143" s="42" t="s">
        <v>78</v>
      </c>
      <c r="H143" s="31" t="s">
        <v>6</v>
      </c>
      <c r="I143" s="31" t="s">
        <v>3</v>
      </c>
      <c r="J143" s="31"/>
      <c r="K143" s="31"/>
      <c r="L143" s="31"/>
      <c r="M143" s="31">
        <v>20000</v>
      </c>
      <c r="N143" s="25"/>
      <c r="O143" s="26"/>
      <c r="P143" s="4">
        <v>2525</v>
      </c>
      <c r="Q143" s="16">
        <f>P143*2.53</f>
        <v>6388.2499999999991</v>
      </c>
    </row>
    <row r="144" spans="1:17" ht="15.75" x14ac:dyDescent="0.25">
      <c r="A144" s="41"/>
      <c r="B144" s="6"/>
      <c r="C144" s="44"/>
      <c r="D144" s="44"/>
      <c r="E144" s="44"/>
      <c r="F144" s="33"/>
      <c r="G144" s="44"/>
      <c r="H144" s="33"/>
      <c r="I144" s="33"/>
      <c r="J144" s="33"/>
      <c r="K144" s="33"/>
      <c r="L144" s="33"/>
      <c r="M144" s="33"/>
      <c r="N144" s="36" t="s">
        <v>7</v>
      </c>
      <c r="O144" s="37"/>
      <c r="P144" s="38"/>
      <c r="Q144" s="22">
        <v>11667.17</v>
      </c>
    </row>
    <row r="145" spans="1:17" ht="15.75" x14ac:dyDescent="0.25">
      <c r="A145" s="39">
        <v>813</v>
      </c>
      <c r="B145" s="5">
        <v>138</v>
      </c>
      <c r="C145" s="42" t="s">
        <v>0</v>
      </c>
      <c r="D145" s="42" t="s">
        <v>28</v>
      </c>
      <c r="E145" s="42" t="s">
        <v>108</v>
      </c>
      <c r="F145" s="31" t="s">
        <v>109</v>
      </c>
      <c r="G145" s="42" t="s">
        <v>78</v>
      </c>
      <c r="H145" s="31" t="s">
        <v>6</v>
      </c>
      <c r="I145" s="31" t="s">
        <v>3</v>
      </c>
      <c r="J145" s="31"/>
      <c r="K145" s="31"/>
      <c r="L145" s="31"/>
      <c r="M145" s="31">
        <v>10000</v>
      </c>
      <c r="N145" s="8"/>
      <c r="O145" s="27"/>
      <c r="P145" s="4">
        <v>2510</v>
      </c>
      <c r="Q145" s="16">
        <f>P145*2.53</f>
        <v>6350.2999999999993</v>
      </c>
    </row>
    <row r="146" spans="1:17" ht="15.75" x14ac:dyDescent="0.25">
      <c r="A146" s="41"/>
      <c r="B146" s="6"/>
      <c r="C146" s="44"/>
      <c r="D146" s="44"/>
      <c r="E146" s="44"/>
      <c r="F146" s="33"/>
      <c r="G146" s="44"/>
      <c r="H146" s="33"/>
      <c r="I146" s="33"/>
      <c r="J146" s="33"/>
      <c r="K146" s="33"/>
      <c r="L146" s="33"/>
      <c r="M146" s="33"/>
      <c r="N146" s="36" t="s">
        <v>7</v>
      </c>
      <c r="O146" s="37"/>
      <c r="P146" s="38"/>
      <c r="Q146" s="22">
        <v>0</v>
      </c>
    </row>
    <row r="147" spans="1:17" x14ac:dyDescent="0.25">
      <c r="A147" s="39">
        <v>814</v>
      </c>
      <c r="B147" s="5">
        <v>139</v>
      </c>
      <c r="C147" s="42" t="s">
        <v>0</v>
      </c>
      <c r="D147" s="42" t="s">
        <v>28</v>
      </c>
      <c r="E147" s="42" t="s">
        <v>110</v>
      </c>
      <c r="F147" s="31">
        <v>113</v>
      </c>
      <c r="G147" s="42" t="s">
        <v>78</v>
      </c>
      <c r="H147" s="31" t="s">
        <v>6</v>
      </c>
      <c r="I147" s="31" t="s">
        <v>3</v>
      </c>
      <c r="J147" s="31"/>
      <c r="K147" s="31"/>
      <c r="L147" s="31"/>
      <c r="M147" s="31">
        <v>7100</v>
      </c>
      <c r="N147" s="4"/>
      <c r="O147" s="4"/>
      <c r="P147" s="4">
        <v>3765</v>
      </c>
      <c r="Q147" s="16">
        <f>P147*2.53</f>
        <v>9525.4499999999989</v>
      </c>
    </row>
    <row r="148" spans="1:17" ht="15.75" x14ac:dyDescent="0.25">
      <c r="A148" s="41"/>
      <c r="B148" s="6"/>
      <c r="C148" s="44"/>
      <c r="D148" s="44"/>
      <c r="E148" s="44"/>
      <c r="F148" s="33"/>
      <c r="G148" s="44"/>
      <c r="H148" s="33"/>
      <c r="I148" s="33"/>
      <c r="J148" s="33"/>
      <c r="K148" s="33"/>
      <c r="L148" s="33"/>
      <c r="M148" s="33"/>
      <c r="N148" s="36" t="s">
        <v>7</v>
      </c>
      <c r="O148" s="37"/>
      <c r="P148" s="38"/>
      <c r="Q148" s="22">
        <v>6465.33</v>
      </c>
    </row>
    <row r="149" spans="1:17" x14ac:dyDescent="0.25">
      <c r="A149" s="39">
        <v>815</v>
      </c>
      <c r="B149" s="5">
        <v>140</v>
      </c>
      <c r="C149" s="42" t="s">
        <v>0</v>
      </c>
      <c r="D149" s="42" t="s">
        <v>28</v>
      </c>
      <c r="E149" s="42" t="s">
        <v>111</v>
      </c>
      <c r="F149" s="31">
        <v>113</v>
      </c>
      <c r="G149" s="42" t="s">
        <v>112</v>
      </c>
      <c r="H149" s="31" t="s">
        <v>6</v>
      </c>
      <c r="I149" s="31" t="s">
        <v>3</v>
      </c>
      <c r="J149" s="31"/>
      <c r="K149" s="31"/>
      <c r="L149" s="31"/>
      <c r="M149" s="31">
        <v>2000</v>
      </c>
      <c r="N149" s="4"/>
      <c r="O149" s="4"/>
      <c r="P149" s="4">
        <v>964</v>
      </c>
      <c r="Q149" s="16">
        <f>P149*2.53</f>
        <v>2438.9199999999996</v>
      </c>
    </row>
    <row r="150" spans="1:17" ht="15.75" x14ac:dyDescent="0.25">
      <c r="A150" s="41"/>
      <c r="B150" s="6"/>
      <c r="C150" s="44"/>
      <c r="D150" s="44"/>
      <c r="E150" s="44"/>
      <c r="F150" s="33"/>
      <c r="G150" s="44"/>
      <c r="H150" s="33"/>
      <c r="I150" s="33"/>
      <c r="J150" s="33"/>
      <c r="K150" s="33"/>
      <c r="L150" s="33"/>
      <c r="M150" s="33"/>
      <c r="N150" s="36" t="s">
        <v>7</v>
      </c>
      <c r="O150" s="37"/>
      <c r="P150" s="38"/>
      <c r="Q150" s="22">
        <v>5716.09</v>
      </c>
    </row>
    <row r="151" spans="1:17" x14ac:dyDescent="0.25">
      <c r="A151" s="39">
        <v>816</v>
      </c>
      <c r="B151" s="5">
        <v>141</v>
      </c>
      <c r="C151" s="42" t="s">
        <v>0</v>
      </c>
      <c r="D151" s="42" t="s">
        <v>28</v>
      </c>
      <c r="E151" s="42" t="s">
        <v>113</v>
      </c>
      <c r="F151" s="31">
        <v>113</v>
      </c>
      <c r="G151" s="42" t="s">
        <v>112</v>
      </c>
      <c r="H151" s="31" t="s">
        <v>6</v>
      </c>
      <c r="I151" s="31" t="s">
        <v>3</v>
      </c>
      <c r="J151" s="31"/>
      <c r="K151" s="31"/>
      <c r="L151" s="31"/>
      <c r="M151" s="31">
        <v>6600</v>
      </c>
      <c r="N151" s="4"/>
      <c r="O151" s="4"/>
      <c r="P151" s="4">
        <v>3259</v>
      </c>
      <c r="Q151" s="16">
        <f>P151*2.53</f>
        <v>8245.2699999999986</v>
      </c>
    </row>
    <row r="152" spans="1:17" ht="15.75" x14ac:dyDescent="0.25">
      <c r="A152" s="41"/>
      <c r="B152" s="6"/>
      <c r="C152" s="44"/>
      <c r="D152" s="44"/>
      <c r="E152" s="44"/>
      <c r="F152" s="33"/>
      <c r="G152" s="44"/>
      <c r="H152" s="33"/>
      <c r="I152" s="33"/>
      <c r="J152" s="33"/>
      <c r="K152" s="33"/>
      <c r="L152" s="33"/>
      <c r="M152" s="33"/>
      <c r="N152" s="36" t="s">
        <v>7</v>
      </c>
      <c r="O152" s="37"/>
      <c r="P152" s="38"/>
      <c r="Q152" s="22">
        <v>12111.97</v>
      </c>
    </row>
    <row r="153" spans="1:17" ht="15.75" x14ac:dyDescent="0.25">
      <c r="A153" s="39">
        <v>817</v>
      </c>
      <c r="B153" s="5">
        <v>142</v>
      </c>
      <c r="C153" s="42" t="s">
        <v>0</v>
      </c>
      <c r="D153" s="42" t="s">
        <v>28</v>
      </c>
      <c r="E153" s="42" t="s">
        <v>114</v>
      </c>
      <c r="F153" s="31">
        <v>113</v>
      </c>
      <c r="G153" s="42" t="s">
        <v>112</v>
      </c>
      <c r="H153" s="31" t="s">
        <v>6</v>
      </c>
      <c r="I153" s="31" t="s">
        <v>3</v>
      </c>
      <c r="J153" s="31"/>
      <c r="K153" s="31"/>
      <c r="L153" s="31"/>
      <c r="M153" s="31">
        <v>12300</v>
      </c>
      <c r="N153" s="25"/>
      <c r="O153" s="25"/>
      <c r="P153" s="4">
        <v>6031</v>
      </c>
      <c r="Q153" s="16">
        <f>P153*2.53</f>
        <v>15258.429999999998</v>
      </c>
    </row>
    <row r="154" spans="1:17" ht="15.75" x14ac:dyDescent="0.25">
      <c r="A154" s="41"/>
      <c r="B154" s="6"/>
      <c r="C154" s="44"/>
      <c r="D154" s="44"/>
      <c r="E154" s="44"/>
      <c r="F154" s="33"/>
      <c r="G154" s="44"/>
      <c r="H154" s="33"/>
      <c r="I154" s="33"/>
      <c r="J154" s="33"/>
      <c r="K154" s="33"/>
      <c r="L154" s="33"/>
      <c r="M154" s="33"/>
      <c r="N154" s="36" t="s">
        <v>7</v>
      </c>
      <c r="O154" s="37"/>
      <c r="P154" s="38"/>
      <c r="Q154" s="22">
        <v>22416.09</v>
      </c>
    </row>
    <row r="155" spans="1:17" x14ac:dyDescent="0.25">
      <c r="A155" s="39">
        <v>818</v>
      </c>
      <c r="B155" s="5">
        <v>143</v>
      </c>
      <c r="C155" s="42" t="s">
        <v>0</v>
      </c>
      <c r="D155" s="42" t="s">
        <v>28</v>
      </c>
      <c r="E155" s="42" t="s">
        <v>115</v>
      </c>
      <c r="F155" s="31">
        <v>113</v>
      </c>
      <c r="G155" s="42" t="s">
        <v>112</v>
      </c>
      <c r="H155" s="31" t="s">
        <v>6</v>
      </c>
      <c r="I155" s="31" t="s">
        <v>3</v>
      </c>
      <c r="J155" s="31"/>
      <c r="K155" s="31"/>
      <c r="L155" s="31"/>
      <c r="M155" s="31">
        <v>10000</v>
      </c>
      <c r="N155" s="4"/>
      <c r="O155" s="4"/>
      <c r="P155" s="4">
        <v>4400</v>
      </c>
      <c r="Q155" s="16">
        <f>P155*2.53</f>
        <v>11132</v>
      </c>
    </row>
    <row r="156" spans="1:17" ht="15.75" x14ac:dyDescent="0.25">
      <c r="A156" s="41"/>
      <c r="B156" s="6"/>
      <c r="C156" s="44"/>
      <c r="D156" s="44"/>
      <c r="E156" s="44"/>
      <c r="F156" s="33"/>
      <c r="G156" s="44"/>
      <c r="H156" s="33"/>
      <c r="I156" s="33"/>
      <c r="J156" s="33"/>
      <c r="K156" s="33"/>
      <c r="L156" s="33"/>
      <c r="M156" s="33"/>
      <c r="N156" s="36" t="s">
        <v>7</v>
      </c>
      <c r="O156" s="37"/>
      <c r="P156" s="38"/>
      <c r="Q156" s="22">
        <v>26092.83</v>
      </c>
    </row>
    <row r="157" spans="1:17" x14ac:dyDescent="0.25">
      <c r="A157" s="39">
        <v>819</v>
      </c>
      <c r="B157" s="5">
        <v>144</v>
      </c>
      <c r="C157" s="42" t="s">
        <v>0</v>
      </c>
      <c r="D157" s="42" t="s">
        <v>28</v>
      </c>
      <c r="E157" s="42" t="s">
        <v>116</v>
      </c>
      <c r="F157" s="31">
        <v>113</v>
      </c>
      <c r="G157" s="42" t="s">
        <v>112</v>
      </c>
      <c r="H157" s="31" t="s">
        <v>6</v>
      </c>
      <c r="I157" s="31" t="s">
        <v>3</v>
      </c>
      <c r="J157" s="31"/>
      <c r="K157" s="31"/>
      <c r="L157" s="31"/>
      <c r="M157" s="31">
        <v>10000</v>
      </c>
      <c r="N157" s="4"/>
      <c r="O157" s="4"/>
      <c r="P157" s="4">
        <v>3836</v>
      </c>
      <c r="Q157" s="16">
        <f>P157*2.53</f>
        <v>9705.08</v>
      </c>
    </row>
    <row r="158" spans="1:17" ht="15.75" x14ac:dyDescent="0.25">
      <c r="A158" s="41"/>
      <c r="B158" s="6"/>
      <c r="C158" s="44"/>
      <c r="D158" s="44"/>
      <c r="E158" s="44"/>
      <c r="F158" s="33"/>
      <c r="G158" s="44"/>
      <c r="H158" s="33"/>
      <c r="I158" s="33"/>
      <c r="J158" s="33"/>
      <c r="K158" s="33"/>
      <c r="L158" s="33"/>
      <c r="M158" s="33"/>
      <c r="N158" s="36" t="s">
        <v>7</v>
      </c>
      <c r="O158" s="37"/>
      <c r="P158" s="38"/>
      <c r="Q158" s="22">
        <v>22748.62</v>
      </c>
    </row>
    <row r="159" spans="1:17" x14ac:dyDescent="0.25">
      <c r="A159" s="39">
        <v>820</v>
      </c>
      <c r="B159" s="5">
        <v>145</v>
      </c>
      <c r="C159" s="42" t="s">
        <v>0</v>
      </c>
      <c r="D159" s="42" t="s">
        <v>28</v>
      </c>
      <c r="E159" s="42" t="s">
        <v>117</v>
      </c>
      <c r="F159" s="31">
        <v>113</v>
      </c>
      <c r="G159" s="42" t="s">
        <v>112</v>
      </c>
      <c r="H159" s="31" t="s">
        <v>6</v>
      </c>
      <c r="I159" s="31" t="s">
        <v>3</v>
      </c>
      <c r="J159" s="31"/>
      <c r="K159" s="31"/>
      <c r="L159" s="31"/>
      <c r="M159" s="31">
        <v>10060</v>
      </c>
      <c r="N159" s="4"/>
      <c r="O159" s="4"/>
      <c r="P159" s="4">
        <v>3711</v>
      </c>
      <c r="Q159" s="16">
        <f>P159*2.53</f>
        <v>9388.83</v>
      </c>
    </row>
    <row r="160" spans="1:17" ht="15.75" x14ac:dyDescent="0.25">
      <c r="A160" s="41"/>
      <c r="B160" s="6"/>
      <c r="C160" s="44"/>
      <c r="D160" s="44"/>
      <c r="E160" s="44"/>
      <c r="F160" s="33"/>
      <c r="G160" s="44"/>
      <c r="H160" s="33"/>
      <c r="I160" s="33"/>
      <c r="J160" s="33"/>
      <c r="K160" s="33"/>
      <c r="L160" s="33"/>
      <c r="M160" s="33"/>
      <c r="N160" s="36" t="s">
        <v>7</v>
      </c>
      <c r="O160" s="37"/>
      <c r="P160" s="38"/>
      <c r="Q160" s="22">
        <v>38218.9</v>
      </c>
    </row>
    <row r="161" spans="1:17" x14ac:dyDescent="0.25">
      <c r="A161" s="39">
        <v>821</v>
      </c>
      <c r="B161" s="5">
        <v>146</v>
      </c>
      <c r="C161" s="42" t="s">
        <v>0</v>
      </c>
      <c r="D161" s="42" t="s">
        <v>28</v>
      </c>
      <c r="E161" s="42" t="s">
        <v>118</v>
      </c>
      <c r="F161" s="31">
        <v>113</v>
      </c>
      <c r="G161" s="42" t="s">
        <v>112</v>
      </c>
      <c r="H161" s="31" t="s">
        <v>6</v>
      </c>
      <c r="I161" s="31" t="s">
        <v>3</v>
      </c>
      <c r="J161" s="31"/>
      <c r="K161" s="31"/>
      <c r="L161" s="31"/>
      <c r="M161" s="31">
        <v>20000</v>
      </c>
      <c r="N161" s="4"/>
      <c r="O161" s="4"/>
      <c r="P161" s="4">
        <v>8248</v>
      </c>
      <c r="Q161" s="16">
        <f>P161*2.53</f>
        <v>20867.439999999999</v>
      </c>
    </row>
    <row r="162" spans="1:17" ht="15.75" x14ac:dyDescent="0.25">
      <c r="A162" s="41"/>
      <c r="B162" s="6"/>
      <c r="C162" s="44"/>
      <c r="D162" s="44"/>
      <c r="E162" s="44"/>
      <c r="F162" s="33"/>
      <c r="G162" s="44"/>
      <c r="H162" s="33"/>
      <c r="I162" s="33"/>
      <c r="J162" s="33"/>
      <c r="K162" s="33"/>
      <c r="L162" s="33"/>
      <c r="M162" s="33"/>
      <c r="N162" s="36" t="s">
        <v>7</v>
      </c>
      <c r="O162" s="37"/>
      <c r="P162" s="38"/>
      <c r="Q162" s="22">
        <v>89371.839999999997</v>
      </c>
    </row>
    <row r="163" spans="1:17" x14ac:dyDescent="0.25">
      <c r="A163" s="39">
        <v>822</v>
      </c>
      <c r="B163" s="5">
        <v>147</v>
      </c>
      <c r="C163" s="42" t="s">
        <v>0</v>
      </c>
      <c r="D163" s="42" t="s">
        <v>28</v>
      </c>
      <c r="E163" s="42" t="s">
        <v>119</v>
      </c>
      <c r="F163" s="31">
        <v>113</v>
      </c>
      <c r="G163" s="42" t="s">
        <v>112</v>
      </c>
      <c r="H163" s="31" t="s">
        <v>6</v>
      </c>
      <c r="I163" s="31" t="s">
        <v>3</v>
      </c>
      <c r="J163" s="31"/>
      <c r="K163" s="31"/>
      <c r="L163" s="31"/>
      <c r="M163" s="31">
        <v>26500</v>
      </c>
      <c r="N163" s="4"/>
      <c r="O163" s="4"/>
      <c r="P163" s="4">
        <v>9435</v>
      </c>
      <c r="Q163" s="16">
        <f>P163*2.53</f>
        <v>23870.55</v>
      </c>
    </row>
    <row r="164" spans="1:17" ht="15.75" x14ac:dyDescent="0.25">
      <c r="A164" s="41"/>
      <c r="B164" s="6"/>
      <c r="C164" s="44"/>
      <c r="D164" s="44"/>
      <c r="E164" s="44"/>
      <c r="F164" s="33"/>
      <c r="G164" s="44"/>
      <c r="H164" s="33"/>
      <c r="I164" s="33"/>
      <c r="J164" s="33"/>
      <c r="K164" s="33"/>
      <c r="L164" s="33"/>
      <c r="M164" s="33"/>
      <c r="N164" s="36" t="s">
        <v>7</v>
      </c>
      <c r="O164" s="37"/>
      <c r="P164" s="38"/>
      <c r="Q164" s="22">
        <v>50356.76</v>
      </c>
    </row>
    <row r="165" spans="1:17" x14ac:dyDescent="0.25">
      <c r="A165" s="39">
        <v>823</v>
      </c>
      <c r="B165" s="5">
        <v>148</v>
      </c>
      <c r="C165" s="42" t="s">
        <v>0</v>
      </c>
      <c r="D165" s="42" t="s">
        <v>28</v>
      </c>
      <c r="E165" s="42" t="s">
        <v>120</v>
      </c>
      <c r="F165" s="31">
        <v>113</v>
      </c>
      <c r="G165" s="42" t="s">
        <v>112</v>
      </c>
      <c r="H165" s="31" t="s">
        <v>6</v>
      </c>
      <c r="I165" s="31" t="s">
        <v>3</v>
      </c>
      <c r="J165" s="31"/>
      <c r="K165" s="31"/>
      <c r="L165" s="31"/>
      <c r="M165" s="31">
        <v>15000</v>
      </c>
      <c r="N165" s="4"/>
      <c r="O165" s="4"/>
      <c r="P165" s="4">
        <v>659</v>
      </c>
      <c r="Q165" s="16">
        <f>P165*2.53</f>
        <v>1667.27</v>
      </c>
    </row>
    <row r="166" spans="1:17" ht="15.75" x14ac:dyDescent="0.25">
      <c r="A166" s="41"/>
      <c r="B166" s="6"/>
      <c r="C166" s="44"/>
      <c r="D166" s="44"/>
      <c r="E166" s="44"/>
      <c r="F166" s="33"/>
      <c r="G166" s="44"/>
      <c r="H166" s="33"/>
      <c r="I166" s="33"/>
      <c r="J166" s="33"/>
      <c r="K166" s="33"/>
      <c r="L166" s="33"/>
      <c r="M166" s="33"/>
      <c r="N166" s="36" t="s">
        <v>7</v>
      </c>
      <c r="O166" s="37"/>
      <c r="P166" s="38"/>
      <c r="Q166" s="22">
        <v>3908.24</v>
      </c>
    </row>
    <row r="167" spans="1:17" x14ac:dyDescent="0.25">
      <c r="A167" s="39">
        <v>824</v>
      </c>
      <c r="B167" s="5">
        <v>149</v>
      </c>
      <c r="C167" s="42" t="s">
        <v>0</v>
      </c>
      <c r="D167" s="42" t="s">
        <v>28</v>
      </c>
      <c r="E167" s="42" t="s">
        <v>121</v>
      </c>
      <c r="F167" s="31">
        <v>113</v>
      </c>
      <c r="G167" s="42" t="s">
        <v>112</v>
      </c>
      <c r="H167" s="31" t="s">
        <v>6</v>
      </c>
      <c r="I167" s="31" t="s">
        <v>3</v>
      </c>
      <c r="J167" s="31"/>
      <c r="K167" s="31"/>
      <c r="L167" s="31"/>
      <c r="M167" s="31">
        <v>24500</v>
      </c>
      <c r="N167" s="4"/>
      <c r="O167" s="4"/>
      <c r="P167" s="4">
        <v>7655</v>
      </c>
      <c r="Q167" s="16">
        <f>P167*2.53</f>
        <v>19367.149999999998</v>
      </c>
    </row>
    <row r="168" spans="1:17" ht="15.75" x14ac:dyDescent="0.25">
      <c r="A168" s="41"/>
      <c r="B168" s="6"/>
      <c r="C168" s="44"/>
      <c r="D168" s="44"/>
      <c r="E168" s="44"/>
      <c r="F168" s="33"/>
      <c r="G168" s="44"/>
      <c r="H168" s="33"/>
      <c r="I168" s="33"/>
      <c r="J168" s="33"/>
      <c r="K168" s="33"/>
      <c r="L168" s="33"/>
      <c r="M168" s="33"/>
      <c r="N168" s="36" t="s">
        <v>7</v>
      </c>
      <c r="O168" s="37"/>
      <c r="P168" s="38"/>
      <c r="Q168" s="22">
        <v>50619.839999999997</v>
      </c>
    </row>
    <row r="169" spans="1:17" x14ac:dyDescent="0.25">
      <c r="A169" s="39">
        <v>825</v>
      </c>
      <c r="B169" s="5">
        <v>150</v>
      </c>
      <c r="C169" s="42" t="s">
        <v>0</v>
      </c>
      <c r="D169" s="42" t="s">
        <v>28</v>
      </c>
      <c r="E169" s="42" t="s">
        <v>122</v>
      </c>
      <c r="F169" s="31">
        <v>113</v>
      </c>
      <c r="G169" s="42" t="s">
        <v>112</v>
      </c>
      <c r="H169" s="31" t="s">
        <v>6</v>
      </c>
      <c r="I169" s="31" t="s">
        <v>3</v>
      </c>
      <c r="J169" s="31"/>
      <c r="K169" s="31"/>
      <c r="L169" s="31"/>
      <c r="M169" s="31">
        <v>33800</v>
      </c>
      <c r="N169" s="4"/>
      <c r="O169" s="4"/>
      <c r="P169" s="4">
        <v>16422</v>
      </c>
      <c r="Q169" s="16">
        <f>P169*2.53</f>
        <v>41547.659999999996</v>
      </c>
    </row>
    <row r="170" spans="1:17" ht="15.75" x14ac:dyDescent="0.25">
      <c r="A170" s="41"/>
      <c r="B170" s="6"/>
      <c r="C170" s="44"/>
      <c r="D170" s="44"/>
      <c r="E170" s="44"/>
      <c r="F170" s="33"/>
      <c r="G170" s="44"/>
      <c r="H170" s="33"/>
      <c r="I170" s="33"/>
      <c r="J170" s="33"/>
      <c r="K170" s="33"/>
      <c r="L170" s="33"/>
      <c r="M170" s="33"/>
      <c r="N170" s="36" t="s">
        <v>7</v>
      </c>
      <c r="O170" s="37"/>
      <c r="P170" s="38"/>
      <c r="Q170" s="22">
        <v>124421.85</v>
      </c>
    </row>
    <row r="171" spans="1:17" x14ac:dyDescent="0.25">
      <c r="A171" s="39">
        <v>826</v>
      </c>
      <c r="B171" s="5">
        <v>151</v>
      </c>
      <c r="C171" s="42" t="s">
        <v>0</v>
      </c>
      <c r="D171" s="42" t="s">
        <v>28</v>
      </c>
      <c r="E171" s="42" t="s">
        <v>123</v>
      </c>
      <c r="F171" s="31">
        <v>113</v>
      </c>
      <c r="G171" s="42" t="s">
        <v>112</v>
      </c>
      <c r="H171" s="31" t="s">
        <v>6</v>
      </c>
      <c r="I171" s="31" t="s">
        <v>3</v>
      </c>
      <c r="J171" s="31"/>
      <c r="K171" s="31"/>
      <c r="L171" s="31"/>
      <c r="M171" s="31">
        <v>10000</v>
      </c>
      <c r="N171" s="4"/>
      <c r="O171" s="4"/>
      <c r="P171" s="4">
        <v>165</v>
      </c>
      <c r="Q171" s="16">
        <f>P171*2.53</f>
        <v>417.45</v>
      </c>
    </row>
    <row r="172" spans="1:17" ht="15.75" x14ac:dyDescent="0.25">
      <c r="A172" s="41"/>
      <c r="B172" s="6"/>
      <c r="C172" s="44"/>
      <c r="D172" s="44"/>
      <c r="E172" s="44"/>
      <c r="F172" s="33"/>
      <c r="G172" s="44"/>
      <c r="H172" s="33"/>
      <c r="I172" s="33"/>
      <c r="J172" s="33"/>
      <c r="K172" s="33"/>
      <c r="L172" s="33"/>
      <c r="M172" s="33"/>
      <c r="N172" s="36" t="s">
        <v>7</v>
      </c>
      <c r="O172" s="37"/>
      <c r="P172" s="38"/>
      <c r="Q172" s="22">
        <v>1319.58</v>
      </c>
    </row>
    <row r="173" spans="1:17" x14ac:dyDescent="0.25">
      <c r="A173" s="39">
        <v>827</v>
      </c>
      <c r="B173" s="5">
        <v>152</v>
      </c>
      <c r="C173" s="42" t="s">
        <v>0</v>
      </c>
      <c r="D173" s="42" t="s">
        <v>28</v>
      </c>
      <c r="E173" s="42" t="s">
        <v>124</v>
      </c>
      <c r="F173" s="31">
        <v>113</v>
      </c>
      <c r="G173" s="42" t="s">
        <v>112</v>
      </c>
      <c r="H173" s="31" t="s">
        <v>6</v>
      </c>
      <c r="I173" s="31" t="s">
        <v>3</v>
      </c>
      <c r="J173" s="31"/>
      <c r="K173" s="31"/>
      <c r="L173" s="31"/>
      <c r="M173" s="31">
        <v>10000</v>
      </c>
      <c r="N173" s="4"/>
      <c r="O173" s="4"/>
      <c r="P173" s="4">
        <v>461</v>
      </c>
      <c r="Q173" s="16">
        <f>P173*2.53</f>
        <v>1166.33</v>
      </c>
    </row>
    <row r="174" spans="1:17" ht="15.75" x14ac:dyDescent="0.25">
      <c r="A174" s="41"/>
      <c r="B174" s="6"/>
      <c r="C174" s="44"/>
      <c r="D174" s="44"/>
      <c r="E174" s="44"/>
      <c r="F174" s="33"/>
      <c r="G174" s="44"/>
      <c r="H174" s="33"/>
      <c r="I174" s="33"/>
      <c r="J174" s="33"/>
      <c r="K174" s="33"/>
      <c r="L174" s="33"/>
      <c r="M174" s="33"/>
      <c r="N174" s="36" t="s">
        <v>7</v>
      </c>
      <c r="O174" s="37"/>
      <c r="P174" s="38"/>
      <c r="Q174" s="22">
        <v>1969.91</v>
      </c>
    </row>
    <row r="175" spans="1:17" x14ac:dyDescent="0.25">
      <c r="A175" s="39">
        <v>828</v>
      </c>
      <c r="B175" s="5">
        <v>153</v>
      </c>
      <c r="C175" s="42" t="s">
        <v>0</v>
      </c>
      <c r="D175" s="42" t="s">
        <v>28</v>
      </c>
      <c r="E175" s="42" t="s">
        <v>125</v>
      </c>
      <c r="F175" s="42">
        <v>113</v>
      </c>
      <c r="G175" s="42" t="s">
        <v>112</v>
      </c>
      <c r="H175" s="31" t="s">
        <v>6</v>
      </c>
      <c r="I175" s="31" t="s">
        <v>3</v>
      </c>
      <c r="J175" s="31"/>
      <c r="K175" s="31"/>
      <c r="L175" s="31"/>
      <c r="M175" s="31">
        <v>10000</v>
      </c>
      <c r="N175" s="4"/>
      <c r="O175" s="4"/>
      <c r="P175" s="4">
        <v>765</v>
      </c>
      <c r="Q175" s="16">
        <f>P175*2.53</f>
        <v>1935.4499999999998</v>
      </c>
    </row>
    <row r="176" spans="1:17" ht="15.75" x14ac:dyDescent="0.25">
      <c r="A176" s="41"/>
      <c r="B176" s="6"/>
      <c r="C176" s="44"/>
      <c r="D176" s="44"/>
      <c r="E176" s="44"/>
      <c r="F176" s="44"/>
      <c r="G176" s="44"/>
      <c r="H176" s="33"/>
      <c r="I176" s="33"/>
      <c r="J176" s="33"/>
      <c r="K176" s="33"/>
      <c r="L176" s="33"/>
      <c r="M176" s="33"/>
      <c r="N176" s="36" t="s">
        <v>7</v>
      </c>
      <c r="O176" s="37"/>
      <c r="P176" s="38"/>
      <c r="Q176" s="22">
        <v>513.52</v>
      </c>
    </row>
    <row r="177" spans="1:17" ht="15.75" x14ac:dyDescent="0.25">
      <c r="A177" s="39">
        <v>829</v>
      </c>
      <c r="B177" s="5">
        <v>154</v>
      </c>
      <c r="C177" s="42" t="s">
        <v>0</v>
      </c>
      <c r="D177" s="42" t="s">
        <v>28</v>
      </c>
      <c r="E177" s="42" t="s">
        <v>126</v>
      </c>
      <c r="F177" s="31">
        <v>113</v>
      </c>
      <c r="G177" s="42" t="s">
        <v>112</v>
      </c>
      <c r="H177" s="31" t="s">
        <v>6</v>
      </c>
      <c r="I177" s="31" t="s">
        <v>3</v>
      </c>
      <c r="J177" s="49"/>
      <c r="K177" s="49"/>
      <c r="L177" s="49"/>
      <c r="M177" s="31">
        <v>10000</v>
      </c>
      <c r="N177" s="8"/>
      <c r="O177" s="8"/>
      <c r="P177" s="4">
        <v>1085</v>
      </c>
      <c r="Q177" s="16">
        <f>P177*2.53</f>
        <v>2745.0499999999997</v>
      </c>
    </row>
    <row r="178" spans="1:17" ht="15.75" x14ac:dyDescent="0.25">
      <c r="A178" s="41"/>
      <c r="B178" s="6"/>
      <c r="C178" s="44"/>
      <c r="D178" s="44"/>
      <c r="E178" s="44"/>
      <c r="F178" s="33"/>
      <c r="G178" s="44"/>
      <c r="H178" s="33"/>
      <c r="I178" s="33"/>
      <c r="J178" s="50"/>
      <c r="K178" s="50"/>
      <c r="L178" s="50"/>
      <c r="M178" s="33"/>
      <c r="N178" s="36" t="s">
        <v>7</v>
      </c>
      <c r="O178" s="37"/>
      <c r="P178" s="38"/>
      <c r="Q178" s="22">
        <v>1186.9000000000001</v>
      </c>
    </row>
    <row r="179" spans="1:17" x14ac:dyDescent="0.25">
      <c r="A179" s="39">
        <v>830</v>
      </c>
      <c r="B179" s="5">
        <v>155</v>
      </c>
      <c r="C179" s="42" t="s">
        <v>0</v>
      </c>
      <c r="D179" s="42" t="s">
        <v>28</v>
      </c>
      <c r="E179" s="42" t="s">
        <v>127</v>
      </c>
      <c r="F179" s="31">
        <v>113</v>
      </c>
      <c r="G179" s="42" t="s">
        <v>112</v>
      </c>
      <c r="H179" s="31" t="s">
        <v>6</v>
      </c>
      <c r="I179" s="31" t="s">
        <v>3</v>
      </c>
      <c r="J179" s="31"/>
      <c r="K179" s="45"/>
      <c r="L179" s="47"/>
      <c r="M179" s="31">
        <v>10000</v>
      </c>
      <c r="N179" s="4"/>
      <c r="O179" s="4"/>
      <c r="P179" s="4">
        <v>1556</v>
      </c>
      <c r="Q179" s="16">
        <f>P179*2.53</f>
        <v>3936.68</v>
      </c>
    </row>
    <row r="180" spans="1:17" ht="15.75" x14ac:dyDescent="0.25">
      <c r="A180" s="41"/>
      <c r="B180" s="6"/>
      <c r="C180" s="44"/>
      <c r="D180" s="44"/>
      <c r="E180" s="44"/>
      <c r="F180" s="33"/>
      <c r="G180" s="44"/>
      <c r="H180" s="33"/>
      <c r="I180" s="33"/>
      <c r="J180" s="33"/>
      <c r="K180" s="46"/>
      <c r="L180" s="48"/>
      <c r="M180" s="33"/>
      <c r="N180" s="36" t="s">
        <v>7</v>
      </c>
      <c r="O180" s="37"/>
      <c r="P180" s="38"/>
      <c r="Q180" s="22">
        <v>4322.8500000000004</v>
      </c>
    </row>
    <row r="181" spans="1:17" x14ac:dyDescent="0.25">
      <c r="A181" s="39">
        <v>831</v>
      </c>
      <c r="B181" s="5">
        <v>156</v>
      </c>
      <c r="C181" s="42" t="s">
        <v>0</v>
      </c>
      <c r="D181" s="42" t="s">
        <v>28</v>
      </c>
      <c r="E181" s="42" t="s">
        <v>128</v>
      </c>
      <c r="F181" s="31">
        <v>113</v>
      </c>
      <c r="G181" s="42" t="s">
        <v>112</v>
      </c>
      <c r="H181" s="31" t="s">
        <v>6</v>
      </c>
      <c r="I181" s="31" t="s">
        <v>3</v>
      </c>
      <c r="J181" s="31"/>
      <c r="K181" s="31"/>
      <c r="L181" s="31"/>
      <c r="M181" s="31">
        <v>1986</v>
      </c>
      <c r="N181" s="4"/>
      <c r="O181" s="4"/>
      <c r="P181" s="4">
        <v>1469</v>
      </c>
      <c r="Q181" s="16">
        <f>P181*2.53</f>
        <v>3716.5699999999997</v>
      </c>
    </row>
    <row r="182" spans="1:17" ht="15.75" x14ac:dyDescent="0.25">
      <c r="A182" s="41"/>
      <c r="B182" s="6"/>
      <c r="C182" s="44"/>
      <c r="D182" s="44"/>
      <c r="E182" s="44"/>
      <c r="F182" s="33"/>
      <c r="G182" s="44"/>
      <c r="H182" s="33"/>
      <c r="I182" s="33"/>
      <c r="J182" s="33"/>
      <c r="K182" s="33"/>
      <c r="L182" s="33"/>
      <c r="M182" s="33"/>
      <c r="N182" s="36" t="s">
        <v>7</v>
      </c>
      <c r="O182" s="37"/>
      <c r="P182" s="38"/>
      <c r="Q182" s="22">
        <v>4034.52</v>
      </c>
    </row>
    <row r="183" spans="1:17" x14ac:dyDescent="0.25">
      <c r="A183" s="39">
        <v>832</v>
      </c>
      <c r="B183" s="5">
        <v>157</v>
      </c>
      <c r="C183" s="42" t="s">
        <v>0</v>
      </c>
      <c r="D183" s="42" t="s">
        <v>28</v>
      </c>
      <c r="E183" s="42" t="s">
        <v>129</v>
      </c>
      <c r="F183" s="31">
        <v>113</v>
      </c>
      <c r="G183" s="42" t="s">
        <v>112</v>
      </c>
      <c r="H183" s="31" t="s">
        <v>6</v>
      </c>
      <c r="I183" s="31" t="s">
        <v>3</v>
      </c>
      <c r="J183" s="31"/>
      <c r="K183" s="31"/>
      <c r="L183" s="31"/>
      <c r="M183" s="31">
        <v>1825</v>
      </c>
      <c r="N183" s="4"/>
      <c r="O183" s="4"/>
      <c r="P183" s="4">
        <v>1256</v>
      </c>
      <c r="Q183" s="16">
        <f>P183*2.53</f>
        <v>3177.68</v>
      </c>
    </row>
    <row r="184" spans="1:17" ht="15.75" x14ac:dyDescent="0.25">
      <c r="A184" s="41"/>
      <c r="B184" s="6"/>
      <c r="C184" s="44"/>
      <c r="D184" s="44"/>
      <c r="E184" s="44"/>
      <c r="F184" s="33"/>
      <c r="G184" s="44"/>
      <c r="H184" s="33"/>
      <c r="I184" s="33"/>
      <c r="J184" s="33"/>
      <c r="K184" s="33"/>
      <c r="L184" s="33"/>
      <c r="M184" s="33"/>
      <c r="N184" s="36" t="s">
        <v>7</v>
      </c>
      <c r="O184" s="37"/>
      <c r="P184" s="38"/>
      <c r="Q184" s="22">
        <v>10049.469999999999</v>
      </c>
    </row>
    <row r="185" spans="1:17" x14ac:dyDescent="0.25">
      <c r="A185" s="39">
        <v>833</v>
      </c>
      <c r="B185" s="5">
        <v>158</v>
      </c>
      <c r="C185" s="42" t="s">
        <v>0</v>
      </c>
      <c r="D185" s="42" t="s">
        <v>28</v>
      </c>
      <c r="E185" s="42" t="s">
        <v>130</v>
      </c>
      <c r="F185" s="31">
        <v>113</v>
      </c>
      <c r="G185" s="42" t="s">
        <v>112</v>
      </c>
      <c r="H185" s="31" t="s">
        <v>6</v>
      </c>
      <c r="I185" s="31" t="s">
        <v>3</v>
      </c>
      <c r="J185" s="31"/>
      <c r="K185" s="31"/>
      <c r="L185" s="31"/>
      <c r="M185" s="31">
        <v>1960</v>
      </c>
      <c r="N185" s="4"/>
      <c r="O185" s="4"/>
      <c r="P185" s="4">
        <v>835</v>
      </c>
      <c r="Q185" s="16">
        <f>P185*2.53</f>
        <v>2112.5499999999997</v>
      </c>
    </row>
    <row r="186" spans="1:17" ht="15.75" x14ac:dyDescent="0.25">
      <c r="A186" s="41"/>
      <c r="B186" s="6"/>
      <c r="C186" s="44"/>
      <c r="D186" s="44"/>
      <c r="E186" s="44"/>
      <c r="F186" s="33"/>
      <c r="G186" s="44"/>
      <c r="H186" s="33"/>
      <c r="I186" s="33"/>
      <c r="J186" s="33"/>
      <c r="K186" s="33"/>
      <c r="L186" s="33"/>
      <c r="M186" s="33"/>
      <c r="N186" s="36" t="s">
        <v>7</v>
      </c>
      <c r="O186" s="37"/>
      <c r="P186" s="38"/>
      <c r="Q186" s="22">
        <v>2294.0100000000002</v>
      </c>
    </row>
    <row r="187" spans="1:17" x14ac:dyDescent="0.25">
      <c r="A187" s="39">
        <v>834</v>
      </c>
      <c r="B187" s="5">
        <v>159</v>
      </c>
      <c r="C187" s="42" t="s">
        <v>0</v>
      </c>
      <c r="D187" s="42" t="s">
        <v>28</v>
      </c>
      <c r="E187" s="42" t="s">
        <v>131</v>
      </c>
      <c r="F187" s="31">
        <v>113</v>
      </c>
      <c r="G187" s="42" t="s">
        <v>112</v>
      </c>
      <c r="H187" s="31" t="s">
        <v>6</v>
      </c>
      <c r="I187" s="31" t="s">
        <v>3</v>
      </c>
      <c r="J187" s="31"/>
      <c r="K187" s="31"/>
      <c r="L187" s="31"/>
      <c r="M187" s="31">
        <v>1780</v>
      </c>
      <c r="N187" s="4"/>
      <c r="O187" s="4"/>
      <c r="P187" s="4">
        <v>635</v>
      </c>
      <c r="Q187" s="16">
        <f>P187*2.53</f>
        <v>1606.55</v>
      </c>
    </row>
    <row r="188" spans="1:17" ht="15.75" x14ac:dyDescent="0.25">
      <c r="A188" s="41"/>
      <c r="B188" s="6"/>
      <c r="C188" s="44"/>
      <c r="D188" s="44"/>
      <c r="E188" s="44"/>
      <c r="F188" s="33"/>
      <c r="G188" s="44"/>
      <c r="H188" s="33"/>
      <c r="I188" s="33"/>
      <c r="J188" s="33"/>
      <c r="K188" s="33"/>
      <c r="L188" s="33"/>
      <c r="M188" s="33"/>
      <c r="N188" s="36" t="s">
        <v>7</v>
      </c>
      <c r="O188" s="37"/>
      <c r="P188" s="38"/>
      <c r="Q188" s="22">
        <v>2626.54</v>
      </c>
    </row>
    <row r="189" spans="1:17" x14ac:dyDescent="0.25">
      <c r="A189" s="39">
        <v>835</v>
      </c>
      <c r="B189" s="5">
        <v>160</v>
      </c>
      <c r="C189" s="42" t="s">
        <v>0</v>
      </c>
      <c r="D189" s="42" t="s">
        <v>28</v>
      </c>
      <c r="E189" s="42" t="s">
        <v>132</v>
      </c>
      <c r="F189" s="31">
        <v>113</v>
      </c>
      <c r="G189" s="42" t="s">
        <v>112</v>
      </c>
      <c r="H189" s="31" t="s">
        <v>6</v>
      </c>
      <c r="I189" s="31" t="s">
        <v>3</v>
      </c>
      <c r="J189" s="31"/>
      <c r="K189" s="31"/>
      <c r="L189" s="31"/>
      <c r="M189" s="31">
        <v>1866</v>
      </c>
      <c r="N189" s="4"/>
      <c r="O189" s="4"/>
      <c r="P189" s="4">
        <v>411</v>
      </c>
      <c r="Q189" s="16">
        <f>P189*2.53</f>
        <v>1039.83</v>
      </c>
    </row>
    <row r="190" spans="1:17" ht="15.75" x14ac:dyDescent="0.25">
      <c r="A190" s="41"/>
      <c r="B190" s="6"/>
      <c r="C190" s="44"/>
      <c r="D190" s="44"/>
      <c r="E190" s="44"/>
      <c r="F190" s="33"/>
      <c r="G190" s="44"/>
      <c r="H190" s="33"/>
      <c r="I190" s="33"/>
      <c r="J190" s="33"/>
      <c r="K190" s="33"/>
      <c r="L190" s="33"/>
      <c r="M190" s="33"/>
      <c r="N190" s="36" t="s">
        <v>7</v>
      </c>
      <c r="O190" s="37"/>
      <c r="P190" s="38"/>
      <c r="Q190" s="22">
        <v>987.06</v>
      </c>
    </row>
    <row r="191" spans="1:17" x14ac:dyDescent="0.25">
      <c r="A191" s="39">
        <v>836</v>
      </c>
      <c r="B191" s="5">
        <v>161</v>
      </c>
      <c r="C191" s="42" t="s">
        <v>0</v>
      </c>
      <c r="D191" s="42" t="s">
        <v>28</v>
      </c>
      <c r="E191" s="42" t="s">
        <v>133</v>
      </c>
      <c r="F191" s="31">
        <v>113</v>
      </c>
      <c r="G191" s="42" t="s">
        <v>112</v>
      </c>
      <c r="H191" s="31" t="s">
        <v>6</v>
      </c>
      <c r="I191" s="31" t="s">
        <v>3</v>
      </c>
      <c r="J191" s="31"/>
      <c r="K191" s="31"/>
      <c r="L191" s="31"/>
      <c r="M191" s="31">
        <v>1851</v>
      </c>
      <c r="N191" s="4"/>
      <c r="O191" s="4"/>
      <c r="P191" s="4">
        <v>194</v>
      </c>
      <c r="Q191" s="16">
        <f>P191*2.53</f>
        <v>490.81999999999994</v>
      </c>
    </row>
    <row r="192" spans="1:17" ht="15.75" x14ac:dyDescent="0.25">
      <c r="A192" s="41"/>
      <c r="B192" s="6"/>
      <c r="C192" s="44"/>
      <c r="D192" s="44"/>
      <c r="E192" s="44"/>
      <c r="F192" s="33"/>
      <c r="G192" s="44"/>
      <c r="H192" s="33"/>
      <c r="I192" s="33"/>
      <c r="J192" s="33"/>
      <c r="K192" s="33"/>
      <c r="L192" s="33"/>
      <c r="M192" s="33"/>
      <c r="N192" s="36" t="s">
        <v>7</v>
      </c>
      <c r="O192" s="37"/>
      <c r="P192" s="38"/>
      <c r="Q192" s="22">
        <v>532.46</v>
      </c>
    </row>
    <row r="193" spans="1:17" x14ac:dyDescent="0.25">
      <c r="A193" s="39">
        <v>837</v>
      </c>
      <c r="B193" s="5">
        <v>162</v>
      </c>
      <c r="C193" s="42" t="s">
        <v>0</v>
      </c>
      <c r="D193" s="42" t="s">
        <v>28</v>
      </c>
      <c r="E193" s="42" t="s">
        <v>134</v>
      </c>
      <c r="F193" s="31">
        <v>113</v>
      </c>
      <c r="G193" s="42" t="s">
        <v>112</v>
      </c>
      <c r="H193" s="31" t="s">
        <v>6</v>
      </c>
      <c r="I193" s="31" t="s">
        <v>3</v>
      </c>
      <c r="J193" s="31"/>
      <c r="K193" s="31"/>
      <c r="L193" s="31"/>
      <c r="M193" s="31">
        <v>1852</v>
      </c>
      <c r="N193" s="4"/>
      <c r="O193" s="4"/>
      <c r="P193" s="4">
        <v>399</v>
      </c>
      <c r="Q193" s="16">
        <f>P193*2.53</f>
        <v>1009.4699999999999</v>
      </c>
    </row>
    <row r="194" spans="1:17" ht="15.75" x14ac:dyDescent="0.25">
      <c r="A194" s="41"/>
      <c r="B194" s="6"/>
      <c r="C194" s="44"/>
      <c r="D194" s="44"/>
      <c r="E194" s="44"/>
      <c r="F194" s="33"/>
      <c r="G194" s="44"/>
      <c r="H194" s="33"/>
      <c r="I194" s="33"/>
      <c r="J194" s="33"/>
      <c r="K194" s="33"/>
      <c r="L194" s="33"/>
      <c r="M194" s="33"/>
      <c r="N194" s="36" t="s">
        <v>7</v>
      </c>
      <c r="O194" s="37"/>
      <c r="P194" s="38"/>
      <c r="Q194" s="22">
        <v>1096.5</v>
      </c>
    </row>
    <row r="195" spans="1:17" x14ac:dyDescent="0.25">
      <c r="A195" s="39">
        <v>838</v>
      </c>
      <c r="B195" s="5">
        <v>163</v>
      </c>
      <c r="C195" s="42" t="s">
        <v>0</v>
      </c>
      <c r="D195" s="42" t="s">
        <v>28</v>
      </c>
      <c r="E195" s="42" t="s">
        <v>135</v>
      </c>
      <c r="F195" s="31">
        <v>113</v>
      </c>
      <c r="G195" s="42" t="s">
        <v>112</v>
      </c>
      <c r="H195" s="31" t="s">
        <v>6</v>
      </c>
      <c r="I195" s="31" t="s">
        <v>3</v>
      </c>
      <c r="J195" s="31"/>
      <c r="K195" s="31"/>
      <c r="L195" s="31"/>
      <c r="M195" s="31">
        <v>1988</v>
      </c>
      <c r="N195" s="4"/>
      <c r="O195" s="4"/>
      <c r="P195" s="4">
        <v>519</v>
      </c>
      <c r="Q195" s="16">
        <f>P195*2.53</f>
        <v>1313.07</v>
      </c>
    </row>
    <row r="196" spans="1:17" ht="15.75" x14ac:dyDescent="0.25">
      <c r="A196" s="41"/>
      <c r="B196" s="6"/>
      <c r="C196" s="44"/>
      <c r="D196" s="44"/>
      <c r="E196" s="44"/>
      <c r="F196" s="33"/>
      <c r="G196" s="44"/>
      <c r="H196" s="33"/>
      <c r="I196" s="33"/>
      <c r="J196" s="33"/>
      <c r="K196" s="33"/>
      <c r="L196" s="33"/>
      <c r="M196" s="33"/>
      <c r="N196" s="36" t="s">
        <v>7</v>
      </c>
      <c r="O196" s="37"/>
      <c r="P196" s="38"/>
      <c r="Q196" s="22">
        <v>2331.9</v>
      </c>
    </row>
    <row r="197" spans="1:17" x14ac:dyDescent="0.25">
      <c r="A197" s="39">
        <v>839</v>
      </c>
      <c r="B197" s="5">
        <v>164</v>
      </c>
      <c r="C197" s="42" t="s">
        <v>0</v>
      </c>
      <c r="D197" s="42" t="s">
        <v>28</v>
      </c>
      <c r="E197" s="42" t="s">
        <v>136</v>
      </c>
      <c r="F197" s="31">
        <v>113</v>
      </c>
      <c r="G197" s="42" t="s">
        <v>112</v>
      </c>
      <c r="H197" s="31" t="s">
        <v>6</v>
      </c>
      <c r="I197" s="31" t="s">
        <v>3</v>
      </c>
      <c r="J197" s="31"/>
      <c r="K197" s="31"/>
      <c r="L197" s="31"/>
      <c r="M197" s="31">
        <v>2014</v>
      </c>
      <c r="N197" s="4"/>
      <c r="O197" s="4"/>
      <c r="P197" s="4">
        <v>771</v>
      </c>
      <c r="Q197" s="16">
        <f>P197*2.53</f>
        <v>1950.6299999999999</v>
      </c>
    </row>
    <row r="198" spans="1:17" ht="15.75" x14ac:dyDescent="0.25">
      <c r="A198" s="41"/>
      <c r="B198" s="6"/>
      <c r="C198" s="44"/>
      <c r="D198" s="44"/>
      <c r="E198" s="44"/>
      <c r="F198" s="33"/>
      <c r="G198" s="44"/>
      <c r="H198" s="33"/>
      <c r="I198" s="33"/>
      <c r="J198" s="33"/>
      <c r="K198" s="33"/>
      <c r="L198" s="33"/>
      <c r="M198" s="33"/>
      <c r="N198" s="36" t="s">
        <v>7</v>
      </c>
      <c r="O198" s="37"/>
      <c r="P198" s="38"/>
      <c r="Q198" s="22">
        <v>2117.23</v>
      </c>
    </row>
    <row r="199" spans="1:17" x14ac:dyDescent="0.25">
      <c r="A199" s="39">
        <v>840</v>
      </c>
      <c r="B199" s="5">
        <v>165</v>
      </c>
      <c r="C199" s="42" t="s">
        <v>0</v>
      </c>
      <c r="D199" s="42" t="s">
        <v>28</v>
      </c>
      <c r="E199" s="42" t="s">
        <v>137</v>
      </c>
      <c r="F199" s="31">
        <v>113</v>
      </c>
      <c r="G199" s="42" t="s">
        <v>112</v>
      </c>
      <c r="H199" s="31" t="s">
        <v>6</v>
      </c>
      <c r="I199" s="31" t="s">
        <v>3</v>
      </c>
      <c r="J199" s="31"/>
      <c r="K199" s="31"/>
      <c r="L199" s="31"/>
      <c r="M199" s="31">
        <v>2907</v>
      </c>
      <c r="N199" s="4"/>
      <c r="O199" s="4"/>
      <c r="P199" s="4">
        <v>463</v>
      </c>
      <c r="Q199" s="16">
        <f>P199*2.53</f>
        <v>1171.3899999999999</v>
      </c>
    </row>
    <row r="200" spans="1:17" ht="15.75" x14ac:dyDescent="0.25">
      <c r="A200" s="41"/>
      <c r="B200" s="6"/>
      <c r="C200" s="44"/>
      <c r="D200" s="44"/>
      <c r="E200" s="44"/>
      <c r="F200" s="33"/>
      <c r="G200" s="44"/>
      <c r="H200" s="33"/>
      <c r="I200" s="33"/>
      <c r="J200" s="33"/>
      <c r="K200" s="33"/>
      <c r="L200" s="33"/>
      <c r="M200" s="33"/>
      <c r="N200" s="36" t="s">
        <v>7</v>
      </c>
      <c r="O200" s="37"/>
      <c r="P200" s="38"/>
      <c r="Q200" s="22">
        <v>1271.17</v>
      </c>
    </row>
    <row r="201" spans="1:17" x14ac:dyDescent="0.25">
      <c r="A201" s="39">
        <v>841</v>
      </c>
      <c r="B201" s="5">
        <v>166</v>
      </c>
      <c r="C201" s="42" t="s">
        <v>0</v>
      </c>
      <c r="D201" s="42" t="s">
        <v>28</v>
      </c>
      <c r="E201" s="42" t="s">
        <v>138</v>
      </c>
      <c r="F201" s="31">
        <v>113</v>
      </c>
      <c r="G201" s="42" t="s">
        <v>112</v>
      </c>
      <c r="H201" s="31" t="s">
        <v>6</v>
      </c>
      <c r="I201" s="31" t="s">
        <v>3</v>
      </c>
      <c r="J201" s="31"/>
      <c r="K201" s="31"/>
      <c r="L201" s="31"/>
      <c r="M201" s="31">
        <v>2088</v>
      </c>
      <c r="N201" s="4"/>
      <c r="O201" s="4"/>
      <c r="P201" s="4">
        <v>200</v>
      </c>
      <c r="Q201" s="16">
        <f>P201*2.53</f>
        <v>505.99999999999994</v>
      </c>
    </row>
    <row r="202" spans="1:17" ht="15.75" x14ac:dyDescent="0.25">
      <c r="A202" s="41"/>
      <c r="B202" s="6"/>
      <c r="C202" s="44"/>
      <c r="D202" s="44"/>
      <c r="E202" s="44"/>
      <c r="F202" s="33"/>
      <c r="G202" s="44"/>
      <c r="H202" s="33"/>
      <c r="I202" s="33"/>
      <c r="J202" s="33"/>
      <c r="K202" s="33"/>
      <c r="L202" s="33"/>
      <c r="M202" s="33"/>
      <c r="N202" s="36" t="s">
        <v>7</v>
      </c>
      <c r="O202" s="37"/>
      <c r="P202" s="38"/>
      <c r="Q202" s="22">
        <v>549.29999999999995</v>
      </c>
    </row>
    <row r="203" spans="1:17" x14ac:dyDescent="0.25">
      <c r="A203" s="39">
        <v>842</v>
      </c>
      <c r="B203" s="5">
        <v>167</v>
      </c>
      <c r="C203" s="42" t="s">
        <v>0</v>
      </c>
      <c r="D203" s="42" t="s">
        <v>28</v>
      </c>
      <c r="E203" s="42" t="s">
        <v>1</v>
      </c>
      <c r="F203" s="31">
        <v>113</v>
      </c>
      <c r="G203" s="42" t="s">
        <v>112</v>
      </c>
      <c r="H203" s="31" t="s">
        <v>6</v>
      </c>
      <c r="I203" s="31" t="s">
        <v>3</v>
      </c>
      <c r="J203" s="31"/>
      <c r="K203" s="31"/>
      <c r="L203" s="31"/>
      <c r="M203" s="31">
        <v>12580</v>
      </c>
      <c r="N203" s="4"/>
      <c r="O203" s="4"/>
      <c r="P203" s="4">
        <v>7824</v>
      </c>
      <c r="Q203" s="16">
        <f>P203*2.53</f>
        <v>19794.719999999998</v>
      </c>
    </row>
    <row r="204" spans="1:17" ht="15.75" x14ac:dyDescent="0.25">
      <c r="A204" s="41"/>
      <c r="B204" s="6"/>
      <c r="C204" s="44"/>
      <c r="D204" s="44"/>
      <c r="E204" s="44"/>
      <c r="F204" s="33"/>
      <c r="G204" s="44"/>
      <c r="H204" s="33"/>
      <c r="I204" s="33"/>
      <c r="J204" s="33"/>
      <c r="K204" s="33"/>
      <c r="L204" s="33"/>
      <c r="M204" s="33"/>
      <c r="N204" s="36" t="s">
        <v>7</v>
      </c>
      <c r="O204" s="37"/>
      <c r="P204" s="38"/>
      <c r="Q204" s="22">
        <v>6751.22</v>
      </c>
    </row>
    <row r="205" spans="1:17" x14ac:dyDescent="0.25">
      <c r="A205" s="39">
        <v>843</v>
      </c>
      <c r="B205" s="5">
        <v>168</v>
      </c>
      <c r="C205" s="42" t="s">
        <v>0</v>
      </c>
      <c r="D205" s="42" t="s">
        <v>28</v>
      </c>
      <c r="E205" s="42" t="s">
        <v>139</v>
      </c>
      <c r="F205" s="31">
        <v>113</v>
      </c>
      <c r="G205" s="42" t="s">
        <v>112</v>
      </c>
      <c r="H205" s="31" t="s">
        <v>6</v>
      </c>
      <c r="I205" s="31" t="s">
        <v>3</v>
      </c>
      <c r="J205" s="31"/>
      <c r="K205" s="31"/>
      <c r="L205" s="31"/>
      <c r="M205" s="31">
        <v>1525</v>
      </c>
      <c r="N205" s="4"/>
      <c r="O205" s="4"/>
      <c r="P205" s="4">
        <v>136</v>
      </c>
      <c r="Q205" s="16">
        <f>P205*2.53</f>
        <v>344.08</v>
      </c>
    </row>
    <row r="206" spans="1:17" ht="15.75" x14ac:dyDescent="0.25">
      <c r="A206" s="41"/>
      <c r="B206" s="6"/>
      <c r="C206" s="44"/>
      <c r="D206" s="44"/>
      <c r="E206" s="44"/>
      <c r="F206" s="33"/>
      <c r="G206" s="44"/>
      <c r="H206" s="33"/>
      <c r="I206" s="33"/>
      <c r="J206" s="33"/>
      <c r="K206" s="33"/>
      <c r="L206" s="33"/>
      <c r="M206" s="33"/>
      <c r="N206" s="36" t="s">
        <v>7</v>
      </c>
      <c r="O206" s="37"/>
      <c r="P206" s="38"/>
      <c r="Q206" s="22">
        <v>610.33000000000004</v>
      </c>
    </row>
    <row r="207" spans="1:17" x14ac:dyDescent="0.25">
      <c r="A207" s="39">
        <v>844</v>
      </c>
      <c r="B207" s="5">
        <v>169</v>
      </c>
      <c r="C207" s="42" t="s">
        <v>0</v>
      </c>
      <c r="D207" s="42" t="s">
        <v>28</v>
      </c>
      <c r="E207" s="42" t="s">
        <v>140</v>
      </c>
      <c r="F207" s="31">
        <v>113</v>
      </c>
      <c r="G207" s="42" t="s">
        <v>112</v>
      </c>
      <c r="H207" s="31" t="s">
        <v>6</v>
      </c>
      <c r="I207" s="31" t="s">
        <v>3</v>
      </c>
      <c r="J207" s="31"/>
      <c r="K207" s="31"/>
      <c r="L207" s="31"/>
      <c r="M207" s="31">
        <v>1780</v>
      </c>
      <c r="N207" s="4"/>
      <c r="O207" s="4"/>
      <c r="P207" s="4">
        <v>521</v>
      </c>
      <c r="Q207" s="16">
        <f>P207*2.53</f>
        <v>1318.1299999999999</v>
      </c>
    </row>
    <row r="208" spans="1:17" ht="15.75" x14ac:dyDescent="0.25">
      <c r="A208" s="41"/>
      <c r="B208" s="6"/>
      <c r="C208" s="44"/>
      <c r="D208" s="44"/>
      <c r="E208" s="44"/>
      <c r="F208" s="33"/>
      <c r="G208" s="44"/>
      <c r="H208" s="33"/>
      <c r="I208" s="33"/>
      <c r="J208" s="33"/>
      <c r="K208" s="33"/>
      <c r="L208" s="33"/>
      <c r="M208" s="33"/>
      <c r="N208" s="36" t="s">
        <v>7</v>
      </c>
      <c r="O208" s="37"/>
      <c r="P208" s="38"/>
      <c r="Q208" s="22">
        <v>1431.13</v>
      </c>
    </row>
    <row r="209" spans="1:17" x14ac:dyDescent="0.25">
      <c r="A209" s="39">
        <v>845</v>
      </c>
      <c r="B209" s="5">
        <v>170</v>
      </c>
      <c r="C209" s="42" t="s">
        <v>0</v>
      </c>
      <c r="D209" s="42" t="s">
        <v>28</v>
      </c>
      <c r="E209" s="42" t="s">
        <v>141</v>
      </c>
      <c r="F209" s="31">
        <v>113</v>
      </c>
      <c r="G209" s="42" t="s">
        <v>112</v>
      </c>
      <c r="H209" s="31" t="s">
        <v>6</v>
      </c>
      <c r="I209" s="31" t="s">
        <v>3</v>
      </c>
      <c r="J209" s="31"/>
      <c r="K209" s="31"/>
      <c r="L209" s="31"/>
      <c r="M209" s="31">
        <v>4670</v>
      </c>
      <c r="N209" s="4"/>
      <c r="O209" s="4"/>
      <c r="P209" s="4">
        <v>724</v>
      </c>
      <c r="Q209" s="16">
        <f>P209*2.53</f>
        <v>1831.7199999999998</v>
      </c>
    </row>
    <row r="210" spans="1:17" ht="15.75" x14ac:dyDescent="0.25">
      <c r="A210" s="41"/>
      <c r="B210" s="6"/>
      <c r="C210" s="44"/>
      <c r="D210" s="44"/>
      <c r="E210" s="44"/>
      <c r="F210" s="33"/>
      <c r="G210" s="44"/>
      <c r="H210" s="33"/>
      <c r="I210" s="33"/>
      <c r="J210" s="33"/>
      <c r="K210" s="33"/>
      <c r="L210" s="33"/>
      <c r="M210" s="33"/>
      <c r="N210" s="36" t="s">
        <v>7</v>
      </c>
      <c r="O210" s="37"/>
      <c r="P210" s="38"/>
      <c r="Q210" s="22">
        <v>1988.85</v>
      </c>
    </row>
    <row r="211" spans="1:17" x14ac:dyDescent="0.25">
      <c r="A211" s="39">
        <v>846</v>
      </c>
      <c r="B211" s="5">
        <v>171</v>
      </c>
      <c r="C211" s="42" t="s">
        <v>0</v>
      </c>
      <c r="D211" s="42" t="s">
        <v>28</v>
      </c>
      <c r="E211" s="42" t="s">
        <v>142</v>
      </c>
      <c r="F211" s="31">
        <v>113</v>
      </c>
      <c r="G211" s="42" t="s">
        <v>112</v>
      </c>
      <c r="H211" s="31" t="s">
        <v>6</v>
      </c>
      <c r="I211" s="31" t="s">
        <v>3</v>
      </c>
      <c r="J211" s="31"/>
      <c r="K211" s="31"/>
      <c r="L211" s="31"/>
      <c r="M211" s="31">
        <v>3964</v>
      </c>
      <c r="N211" s="4"/>
      <c r="O211" s="4"/>
      <c r="P211" s="4">
        <v>1299</v>
      </c>
      <c r="Q211" s="16">
        <f>P211*2.53</f>
        <v>3286.47</v>
      </c>
    </row>
    <row r="212" spans="1:17" ht="15.75" x14ac:dyDescent="0.25">
      <c r="A212" s="41"/>
      <c r="B212" s="6"/>
      <c r="C212" s="44"/>
      <c r="D212" s="44"/>
      <c r="E212" s="44"/>
      <c r="F212" s="33"/>
      <c r="G212" s="44"/>
      <c r="H212" s="33"/>
      <c r="I212" s="33"/>
      <c r="J212" s="33"/>
      <c r="K212" s="33"/>
      <c r="L212" s="33"/>
      <c r="M212" s="33"/>
      <c r="N212" s="36" t="s">
        <v>7</v>
      </c>
      <c r="O212" s="37"/>
      <c r="P212" s="38"/>
      <c r="Q212" s="22">
        <v>3567.3</v>
      </c>
    </row>
    <row r="213" spans="1:17" x14ac:dyDescent="0.25">
      <c r="A213" s="39">
        <v>847</v>
      </c>
      <c r="B213" s="5">
        <v>172</v>
      </c>
      <c r="C213" s="42" t="s">
        <v>0</v>
      </c>
      <c r="D213" s="42" t="s">
        <v>28</v>
      </c>
      <c r="E213" s="42" t="s">
        <v>143</v>
      </c>
      <c r="F213" s="31">
        <v>113</v>
      </c>
      <c r="G213" s="42" t="s">
        <v>112</v>
      </c>
      <c r="H213" s="31" t="s">
        <v>6</v>
      </c>
      <c r="I213" s="31" t="s">
        <v>3</v>
      </c>
      <c r="J213" s="31"/>
      <c r="K213" s="31"/>
      <c r="L213" s="31"/>
      <c r="M213" s="31">
        <v>4200</v>
      </c>
      <c r="N213" s="4"/>
      <c r="O213" s="4"/>
      <c r="P213" s="4">
        <v>2106</v>
      </c>
      <c r="Q213" s="16">
        <f>P213*2.53</f>
        <v>5328.1799999999994</v>
      </c>
    </row>
    <row r="214" spans="1:17" ht="15.75" x14ac:dyDescent="0.25">
      <c r="A214" s="41"/>
      <c r="B214" s="6"/>
      <c r="C214" s="44"/>
      <c r="D214" s="44"/>
      <c r="E214" s="44"/>
      <c r="F214" s="33"/>
      <c r="G214" s="44"/>
      <c r="H214" s="33"/>
      <c r="I214" s="33"/>
      <c r="J214" s="33"/>
      <c r="K214" s="33"/>
      <c r="L214" s="33"/>
      <c r="M214" s="33"/>
      <c r="N214" s="36" t="s">
        <v>7</v>
      </c>
      <c r="O214" s="37"/>
      <c r="P214" s="38"/>
      <c r="Q214" s="22">
        <v>5783.44</v>
      </c>
    </row>
    <row r="215" spans="1:17" x14ac:dyDescent="0.25">
      <c r="A215" s="39">
        <v>848</v>
      </c>
      <c r="B215" s="5">
        <v>173</v>
      </c>
      <c r="C215" s="42" t="s">
        <v>0</v>
      </c>
      <c r="D215" s="42" t="s">
        <v>28</v>
      </c>
      <c r="E215" s="42" t="s">
        <v>144</v>
      </c>
      <c r="F215" s="31">
        <v>113</v>
      </c>
      <c r="G215" s="42" t="s">
        <v>112</v>
      </c>
      <c r="H215" s="31" t="s">
        <v>6</v>
      </c>
      <c r="I215" s="31" t="s">
        <v>3</v>
      </c>
      <c r="J215" s="31"/>
      <c r="K215" s="31"/>
      <c r="L215" s="31"/>
      <c r="M215" s="31">
        <v>7388</v>
      </c>
      <c r="N215" s="4"/>
      <c r="O215" s="4"/>
      <c r="P215" s="4">
        <v>2083</v>
      </c>
      <c r="Q215" s="16">
        <f>P215*2.53</f>
        <v>5269.99</v>
      </c>
    </row>
    <row r="216" spans="1:17" ht="15.75" x14ac:dyDescent="0.25">
      <c r="A216" s="41"/>
      <c r="B216" s="6"/>
      <c r="C216" s="44"/>
      <c r="D216" s="44"/>
      <c r="E216" s="44"/>
      <c r="F216" s="33"/>
      <c r="G216" s="44"/>
      <c r="H216" s="33"/>
      <c r="I216" s="33"/>
      <c r="J216" s="33"/>
      <c r="K216" s="33"/>
      <c r="L216" s="33"/>
      <c r="M216" s="33"/>
      <c r="N216" s="36" t="s">
        <v>7</v>
      </c>
      <c r="O216" s="37"/>
      <c r="P216" s="38"/>
      <c r="Q216" s="22">
        <v>5720.3</v>
      </c>
    </row>
    <row r="217" spans="1:17" x14ac:dyDescent="0.25">
      <c r="A217" s="39">
        <v>849</v>
      </c>
      <c r="B217" s="5">
        <v>174</v>
      </c>
      <c r="C217" s="42" t="s">
        <v>0</v>
      </c>
      <c r="D217" s="42" t="s">
        <v>28</v>
      </c>
      <c r="E217" s="42" t="s">
        <v>145</v>
      </c>
      <c r="F217" s="31">
        <v>113</v>
      </c>
      <c r="G217" s="42" t="s">
        <v>112</v>
      </c>
      <c r="H217" s="31" t="s">
        <v>6</v>
      </c>
      <c r="I217" s="31" t="s">
        <v>3</v>
      </c>
      <c r="J217" s="31"/>
      <c r="K217" s="31"/>
      <c r="L217" s="31"/>
      <c r="M217" s="31">
        <v>7466</v>
      </c>
      <c r="N217" s="4"/>
      <c r="O217" s="4"/>
      <c r="P217" s="4">
        <v>2069</v>
      </c>
      <c r="Q217" s="16">
        <f>P217*2.53</f>
        <v>5234.57</v>
      </c>
    </row>
    <row r="218" spans="1:17" ht="15.75" x14ac:dyDescent="0.25">
      <c r="A218" s="41"/>
      <c r="B218" s="6"/>
      <c r="C218" s="44"/>
      <c r="D218" s="44"/>
      <c r="E218" s="44"/>
      <c r="F218" s="33"/>
      <c r="G218" s="44"/>
      <c r="H218" s="33"/>
      <c r="I218" s="33"/>
      <c r="J218" s="33"/>
      <c r="K218" s="33"/>
      <c r="L218" s="33"/>
      <c r="M218" s="33"/>
      <c r="N218" s="36" t="s">
        <v>7</v>
      </c>
      <c r="O218" s="37"/>
      <c r="P218" s="38"/>
      <c r="Q218" s="22">
        <v>5682.42</v>
      </c>
    </row>
    <row r="219" spans="1:17" x14ac:dyDescent="0.25">
      <c r="A219" s="39">
        <v>850</v>
      </c>
      <c r="B219" s="5">
        <v>175</v>
      </c>
      <c r="C219" s="42" t="s">
        <v>0</v>
      </c>
      <c r="D219" s="42" t="s">
        <v>28</v>
      </c>
      <c r="E219" s="42" t="s">
        <v>146</v>
      </c>
      <c r="F219" s="31">
        <v>113</v>
      </c>
      <c r="G219" s="42" t="s">
        <v>112</v>
      </c>
      <c r="H219" s="31" t="s">
        <v>6</v>
      </c>
      <c r="I219" s="31" t="s">
        <v>3</v>
      </c>
      <c r="J219" s="31"/>
      <c r="K219" s="31"/>
      <c r="L219" s="31"/>
      <c r="M219" s="31">
        <v>7380</v>
      </c>
      <c r="N219" s="4"/>
      <c r="O219" s="4"/>
      <c r="P219" s="4">
        <v>2032</v>
      </c>
      <c r="Q219" s="16">
        <f>P219*2.53</f>
        <v>5140.96</v>
      </c>
    </row>
    <row r="220" spans="1:17" ht="15.75" x14ac:dyDescent="0.25">
      <c r="A220" s="41"/>
      <c r="B220" s="6"/>
      <c r="C220" s="44"/>
      <c r="D220" s="44"/>
      <c r="E220" s="44"/>
      <c r="F220" s="33"/>
      <c r="G220" s="44"/>
      <c r="H220" s="33"/>
      <c r="I220" s="33"/>
      <c r="J220" s="33"/>
      <c r="K220" s="33"/>
      <c r="L220" s="33"/>
      <c r="M220" s="33"/>
      <c r="N220" s="36" t="s">
        <v>7</v>
      </c>
      <c r="O220" s="37"/>
      <c r="P220" s="38"/>
      <c r="Q220" s="22">
        <v>5285.81</v>
      </c>
    </row>
    <row r="221" spans="1:17" x14ac:dyDescent="0.25">
      <c r="A221" s="39">
        <v>851</v>
      </c>
      <c r="B221" s="5">
        <v>176</v>
      </c>
      <c r="C221" s="42" t="s">
        <v>0</v>
      </c>
      <c r="D221" s="42" t="s">
        <v>28</v>
      </c>
      <c r="E221" s="42" t="s">
        <v>147</v>
      </c>
      <c r="F221" s="31">
        <v>113</v>
      </c>
      <c r="G221" s="42" t="s">
        <v>112</v>
      </c>
      <c r="H221" s="31" t="s">
        <v>6</v>
      </c>
      <c r="I221" s="31" t="s">
        <v>3</v>
      </c>
      <c r="J221" s="31"/>
      <c r="K221" s="31"/>
      <c r="L221" s="31"/>
      <c r="M221" s="31">
        <v>7072</v>
      </c>
      <c r="N221" s="4"/>
      <c r="O221" s="4"/>
      <c r="P221" s="4">
        <v>2132</v>
      </c>
      <c r="Q221" s="16">
        <f>P221*2.53</f>
        <v>5393.96</v>
      </c>
    </row>
    <row r="222" spans="1:17" ht="15.75" x14ac:dyDescent="0.25">
      <c r="A222" s="41"/>
      <c r="B222" s="6"/>
      <c r="C222" s="44"/>
      <c r="D222" s="44"/>
      <c r="E222" s="44"/>
      <c r="F222" s="33"/>
      <c r="G222" s="44"/>
      <c r="H222" s="33"/>
      <c r="I222" s="33"/>
      <c r="J222" s="33"/>
      <c r="K222" s="33"/>
      <c r="L222" s="33"/>
      <c r="M222" s="33"/>
      <c r="N222" s="36" t="s">
        <v>7</v>
      </c>
      <c r="O222" s="37"/>
      <c r="P222" s="38"/>
      <c r="Q222" s="22">
        <v>5545.94</v>
      </c>
    </row>
    <row r="223" spans="1:17" x14ac:dyDescent="0.25">
      <c r="A223" s="39">
        <v>852</v>
      </c>
      <c r="B223" s="5">
        <v>177</v>
      </c>
      <c r="C223" s="42" t="s">
        <v>0</v>
      </c>
      <c r="D223" s="42" t="s">
        <v>28</v>
      </c>
      <c r="E223" s="42" t="s">
        <v>148</v>
      </c>
      <c r="F223" s="31">
        <v>113</v>
      </c>
      <c r="G223" s="42" t="s">
        <v>112</v>
      </c>
      <c r="H223" s="31" t="s">
        <v>6</v>
      </c>
      <c r="I223" s="31" t="s">
        <v>3</v>
      </c>
      <c r="J223" s="31"/>
      <c r="K223" s="31"/>
      <c r="L223" s="31"/>
      <c r="M223" s="31">
        <v>7217</v>
      </c>
      <c r="N223" s="4"/>
      <c r="O223" s="4"/>
      <c r="P223" s="4">
        <v>2123</v>
      </c>
      <c r="Q223" s="16">
        <f>P223*2.53</f>
        <v>5371.19</v>
      </c>
    </row>
    <row r="224" spans="1:17" ht="15.75" x14ac:dyDescent="0.25">
      <c r="A224" s="41"/>
      <c r="B224" s="6"/>
      <c r="C224" s="44"/>
      <c r="D224" s="44"/>
      <c r="E224" s="44"/>
      <c r="F224" s="33"/>
      <c r="G224" s="44"/>
      <c r="H224" s="33"/>
      <c r="I224" s="33"/>
      <c r="J224" s="33"/>
      <c r="K224" s="33"/>
      <c r="L224" s="33"/>
      <c r="M224" s="33"/>
      <c r="N224" s="36" t="s">
        <v>7</v>
      </c>
      <c r="O224" s="37"/>
      <c r="P224" s="38"/>
      <c r="Q224" s="22">
        <v>5831.84</v>
      </c>
    </row>
    <row r="225" spans="1:17" x14ac:dyDescent="0.25">
      <c r="A225" s="39">
        <v>853</v>
      </c>
      <c r="B225" s="5">
        <v>178</v>
      </c>
      <c r="C225" s="42" t="s">
        <v>0</v>
      </c>
      <c r="D225" s="42" t="s">
        <v>28</v>
      </c>
      <c r="E225" s="42" t="s">
        <v>149</v>
      </c>
      <c r="F225" s="31">
        <v>113</v>
      </c>
      <c r="G225" s="42" t="s">
        <v>112</v>
      </c>
      <c r="H225" s="31" t="s">
        <v>6</v>
      </c>
      <c r="I225" s="31" t="s">
        <v>3</v>
      </c>
      <c r="J225" s="31"/>
      <c r="K225" s="31"/>
      <c r="L225" s="31"/>
      <c r="M225" s="31">
        <v>7206</v>
      </c>
      <c r="N225" s="4"/>
      <c r="O225" s="4"/>
      <c r="P225" s="4">
        <v>2031</v>
      </c>
      <c r="Q225" s="16">
        <f>P225*2.53</f>
        <v>5138.4299999999994</v>
      </c>
    </row>
    <row r="226" spans="1:17" ht="15.75" x14ac:dyDescent="0.25">
      <c r="A226" s="41"/>
      <c r="B226" s="6"/>
      <c r="C226" s="44"/>
      <c r="D226" s="44"/>
      <c r="E226" s="44"/>
      <c r="F226" s="33"/>
      <c r="G226" s="44"/>
      <c r="H226" s="33"/>
      <c r="I226" s="33"/>
      <c r="J226" s="33"/>
      <c r="K226" s="33"/>
      <c r="L226" s="33"/>
      <c r="M226" s="33"/>
      <c r="N226" s="36" t="s">
        <v>7</v>
      </c>
      <c r="O226" s="37"/>
      <c r="P226" s="38"/>
      <c r="Q226" s="22">
        <v>5428.54</v>
      </c>
    </row>
    <row r="227" spans="1:17" x14ac:dyDescent="0.25">
      <c r="A227" s="39">
        <v>854</v>
      </c>
      <c r="B227" s="5">
        <v>179</v>
      </c>
      <c r="C227" s="42" t="s">
        <v>0</v>
      </c>
      <c r="D227" s="42" t="s">
        <v>28</v>
      </c>
      <c r="E227" s="42" t="s">
        <v>150</v>
      </c>
      <c r="F227" s="31">
        <v>113</v>
      </c>
      <c r="G227" s="42" t="s">
        <v>151</v>
      </c>
      <c r="H227" s="31" t="s">
        <v>6</v>
      </c>
      <c r="I227" s="31" t="s">
        <v>3</v>
      </c>
      <c r="J227" s="31">
        <v>50292</v>
      </c>
      <c r="K227" s="31"/>
      <c r="L227" s="31">
        <v>50292</v>
      </c>
      <c r="M227" s="31">
        <v>10000</v>
      </c>
      <c r="N227" s="4"/>
      <c r="O227" s="4"/>
      <c r="P227" s="4">
        <v>2004</v>
      </c>
      <c r="Q227" s="16">
        <f>P227*2.53</f>
        <v>5070.12</v>
      </c>
    </row>
    <row r="228" spans="1:17" ht="15.75" x14ac:dyDescent="0.25">
      <c r="A228" s="41"/>
      <c r="B228" s="6"/>
      <c r="C228" s="44"/>
      <c r="D228" s="44"/>
      <c r="E228" s="44"/>
      <c r="F228" s="33"/>
      <c r="G228" s="44"/>
      <c r="H228" s="33"/>
      <c r="I228" s="33"/>
      <c r="J228" s="33"/>
      <c r="K228" s="33"/>
      <c r="L228" s="33"/>
      <c r="M228" s="33"/>
      <c r="N228" s="36" t="s">
        <v>7</v>
      </c>
      <c r="O228" s="37"/>
      <c r="P228" s="38"/>
      <c r="Q228" s="22">
        <v>5356.38</v>
      </c>
    </row>
    <row r="229" spans="1:17" x14ac:dyDescent="0.25">
      <c r="A229" s="39">
        <v>855</v>
      </c>
      <c r="B229" s="5">
        <v>180</v>
      </c>
      <c r="C229" s="42" t="s">
        <v>0</v>
      </c>
      <c r="D229" s="42" t="s">
        <v>28</v>
      </c>
      <c r="E229" s="42" t="s">
        <v>152</v>
      </c>
      <c r="F229" s="31">
        <v>113</v>
      </c>
      <c r="G229" s="42" t="s">
        <v>112</v>
      </c>
      <c r="H229" s="31" t="s">
        <v>6</v>
      </c>
      <c r="I229" s="31" t="s">
        <v>3</v>
      </c>
      <c r="J229" s="31"/>
      <c r="K229" s="31"/>
      <c r="L229" s="31"/>
      <c r="M229" s="31">
        <v>10000</v>
      </c>
      <c r="N229" s="4"/>
      <c r="O229" s="4"/>
      <c r="P229" s="4">
        <v>2076</v>
      </c>
      <c r="Q229" s="16">
        <f>P229*2.53</f>
        <v>5252.28</v>
      </c>
    </row>
    <row r="230" spans="1:17" ht="15.75" x14ac:dyDescent="0.25">
      <c r="A230" s="41"/>
      <c r="B230" s="6"/>
      <c r="C230" s="44"/>
      <c r="D230" s="44"/>
      <c r="E230" s="44"/>
      <c r="F230" s="33"/>
      <c r="G230" s="44"/>
      <c r="H230" s="33"/>
      <c r="I230" s="33"/>
      <c r="J230" s="33"/>
      <c r="K230" s="33"/>
      <c r="L230" s="33"/>
      <c r="M230" s="33"/>
      <c r="N230" s="36" t="s">
        <v>7</v>
      </c>
      <c r="O230" s="37"/>
      <c r="P230" s="38"/>
      <c r="Q230" s="22">
        <v>5548.8199920000006</v>
      </c>
    </row>
    <row r="231" spans="1:17" x14ac:dyDescent="0.25">
      <c r="A231" s="39">
        <v>856</v>
      </c>
      <c r="B231" s="5">
        <v>181</v>
      </c>
      <c r="C231" s="42" t="s">
        <v>0</v>
      </c>
      <c r="D231" s="42" t="s">
        <v>28</v>
      </c>
      <c r="E231" s="42" t="s">
        <v>153</v>
      </c>
      <c r="F231" s="31">
        <v>113</v>
      </c>
      <c r="G231" s="42" t="s">
        <v>112</v>
      </c>
      <c r="H231" s="31" t="s">
        <v>6</v>
      </c>
      <c r="I231" s="31" t="s">
        <v>3</v>
      </c>
      <c r="J231" s="31"/>
      <c r="K231" s="31"/>
      <c r="L231" s="31"/>
      <c r="M231" s="31">
        <v>10000</v>
      </c>
      <c r="N231" s="4"/>
      <c r="O231" s="4"/>
      <c r="P231" s="4">
        <v>2098</v>
      </c>
      <c r="Q231" s="16">
        <f>P231*2.53</f>
        <v>5307.94</v>
      </c>
    </row>
    <row r="232" spans="1:17" ht="15.75" x14ac:dyDescent="0.25">
      <c r="A232" s="41"/>
      <c r="B232" s="6"/>
      <c r="C232" s="44"/>
      <c r="D232" s="44"/>
      <c r="E232" s="44"/>
      <c r="F232" s="33"/>
      <c r="G232" s="44"/>
      <c r="H232" s="33"/>
      <c r="I232" s="33"/>
      <c r="J232" s="33"/>
      <c r="K232" s="33"/>
      <c r="L232" s="33"/>
      <c r="M232" s="33"/>
      <c r="N232" s="36" t="s">
        <v>7</v>
      </c>
      <c r="O232" s="37"/>
      <c r="P232" s="38"/>
      <c r="Q232" s="22">
        <v>5607.62</v>
      </c>
    </row>
    <row r="233" spans="1:17" x14ac:dyDescent="0.25">
      <c r="A233" s="39">
        <v>857</v>
      </c>
      <c r="B233" s="5">
        <v>182</v>
      </c>
      <c r="C233" s="42" t="s">
        <v>0</v>
      </c>
      <c r="D233" s="42" t="s">
        <v>28</v>
      </c>
      <c r="E233" s="42" t="s">
        <v>154</v>
      </c>
      <c r="F233" s="31">
        <v>113</v>
      </c>
      <c r="G233" s="42" t="s">
        <v>112</v>
      </c>
      <c r="H233" s="31" t="s">
        <v>6</v>
      </c>
      <c r="I233" s="31" t="s">
        <v>3</v>
      </c>
      <c r="J233" s="31"/>
      <c r="K233" s="31"/>
      <c r="L233" s="31"/>
      <c r="M233" s="31">
        <v>6600</v>
      </c>
      <c r="N233" s="4"/>
      <c r="O233" s="4"/>
      <c r="P233" s="4">
        <v>2090</v>
      </c>
      <c r="Q233" s="16">
        <f>P233*2.53</f>
        <v>5287.7</v>
      </c>
    </row>
    <row r="234" spans="1:17" ht="15.75" x14ac:dyDescent="0.25">
      <c r="A234" s="41"/>
      <c r="B234" s="6"/>
      <c r="C234" s="44"/>
      <c r="D234" s="44"/>
      <c r="E234" s="44"/>
      <c r="F234" s="33"/>
      <c r="G234" s="44"/>
      <c r="H234" s="33"/>
      <c r="I234" s="33"/>
      <c r="J234" s="33"/>
      <c r="K234" s="33"/>
      <c r="L234" s="33"/>
      <c r="M234" s="33"/>
      <c r="N234" s="36" t="s">
        <v>7</v>
      </c>
      <c r="O234" s="37"/>
      <c r="P234" s="38"/>
      <c r="Q234" s="22">
        <v>5739.24</v>
      </c>
    </row>
    <row r="235" spans="1:17" x14ac:dyDescent="0.25">
      <c r="A235" s="39">
        <v>858</v>
      </c>
      <c r="B235" s="5">
        <v>183</v>
      </c>
      <c r="C235" s="42" t="s">
        <v>0</v>
      </c>
      <c r="D235" s="42" t="s">
        <v>28</v>
      </c>
      <c r="E235" s="42" t="s">
        <v>155</v>
      </c>
      <c r="F235" s="31">
        <v>113</v>
      </c>
      <c r="G235" s="42" t="s">
        <v>112</v>
      </c>
      <c r="H235" s="31" t="s">
        <v>6</v>
      </c>
      <c r="I235" s="31" t="s">
        <v>3</v>
      </c>
      <c r="J235" s="31"/>
      <c r="K235" s="31"/>
      <c r="L235" s="31"/>
      <c r="M235" s="31">
        <v>10000</v>
      </c>
      <c r="N235" s="4"/>
      <c r="O235" s="4"/>
      <c r="P235" s="4">
        <v>2412</v>
      </c>
      <c r="Q235" s="16">
        <f>P235*2.53</f>
        <v>6102.36</v>
      </c>
    </row>
    <row r="236" spans="1:17" ht="15.75" x14ac:dyDescent="0.25">
      <c r="A236" s="41"/>
      <c r="B236" s="6"/>
      <c r="C236" s="44"/>
      <c r="D236" s="44"/>
      <c r="E236" s="44"/>
      <c r="F236" s="33"/>
      <c r="G236" s="44"/>
      <c r="H236" s="33"/>
      <c r="I236" s="33"/>
      <c r="J236" s="33"/>
      <c r="K236" s="33"/>
      <c r="L236" s="33"/>
      <c r="M236" s="33"/>
      <c r="N236" s="36" t="s">
        <v>7</v>
      </c>
      <c r="O236" s="37"/>
      <c r="P236" s="38"/>
      <c r="Q236" s="22">
        <v>6484.27</v>
      </c>
    </row>
    <row r="237" spans="1:17" x14ac:dyDescent="0.25">
      <c r="A237" s="39">
        <v>859</v>
      </c>
      <c r="B237" s="5">
        <v>184</v>
      </c>
      <c r="C237" s="42" t="s">
        <v>0</v>
      </c>
      <c r="D237" s="42" t="s">
        <v>28</v>
      </c>
      <c r="E237" s="42" t="s">
        <v>156</v>
      </c>
      <c r="F237" s="31">
        <v>113</v>
      </c>
      <c r="G237" s="42" t="s">
        <v>112</v>
      </c>
      <c r="H237" s="31" t="s">
        <v>6</v>
      </c>
      <c r="I237" s="31" t="s">
        <v>3</v>
      </c>
      <c r="J237" s="31"/>
      <c r="K237" s="31"/>
      <c r="L237" s="31"/>
      <c r="M237" s="31">
        <v>10000</v>
      </c>
      <c r="N237" s="4"/>
      <c r="O237" s="4"/>
      <c r="P237" s="4">
        <v>2516</v>
      </c>
      <c r="Q237" s="16">
        <f>P237*2.53</f>
        <v>6365.48</v>
      </c>
    </row>
    <row r="238" spans="1:17" ht="15.75" x14ac:dyDescent="0.25">
      <c r="A238" s="41"/>
      <c r="B238" s="6"/>
      <c r="C238" s="44"/>
      <c r="D238" s="44"/>
      <c r="E238" s="44"/>
      <c r="F238" s="33"/>
      <c r="G238" s="44"/>
      <c r="H238" s="33"/>
      <c r="I238" s="33"/>
      <c r="J238" s="33"/>
      <c r="K238" s="33"/>
      <c r="L238" s="33"/>
      <c r="M238" s="33"/>
      <c r="N238" s="36" t="s">
        <v>7</v>
      </c>
      <c r="O238" s="37"/>
      <c r="P238" s="38"/>
      <c r="Q238" s="22">
        <v>7256.66</v>
      </c>
    </row>
    <row r="239" spans="1:17" x14ac:dyDescent="0.25">
      <c r="A239" s="39">
        <v>860</v>
      </c>
      <c r="B239" s="5">
        <v>185</v>
      </c>
      <c r="C239" s="42" t="s">
        <v>0</v>
      </c>
      <c r="D239" s="42" t="s">
        <v>28</v>
      </c>
      <c r="E239" s="42" t="s">
        <v>157</v>
      </c>
      <c r="F239" s="31">
        <v>113</v>
      </c>
      <c r="G239" s="42" t="s">
        <v>112</v>
      </c>
      <c r="H239" s="31" t="s">
        <v>6</v>
      </c>
      <c r="I239" s="31" t="s">
        <v>3</v>
      </c>
      <c r="J239" s="31"/>
      <c r="K239" s="31"/>
      <c r="L239" s="31"/>
      <c r="M239" s="31">
        <v>10000</v>
      </c>
      <c r="N239" s="4"/>
      <c r="O239" s="4"/>
      <c r="P239" s="4">
        <v>2437</v>
      </c>
      <c r="Q239" s="16">
        <f>P239*2.53</f>
        <v>6165.61</v>
      </c>
    </row>
    <row r="240" spans="1:17" ht="15.75" x14ac:dyDescent="0.25">
      <c r="A240" s="41"/>
      <c r="B240" s="6"/>
      <c r="C240" s="44"/>
      <c r="D240" s="44"/>
      <c r="E240" s="44"/>
      <c r="F240" s="33"/>
      <c r="G240" s="44"/>
      <c r="H240" s="33"/>
      <c r="I240" s="33"/>
      <c r="J240" s="33"/>
      <c r="K240" s="33"/>
      <c r="L240" s="33"/>
      <c r="M240" s="33"/>
      <c r="N240" s="36" t="s">
        <v>7</v>
      </c>
      <c r="O240" s="37"/>
      <c r="P240" s="38"/>
      <c r="Q240" s="22">
        <v>7212.46</v>
      </c>
    </row>
    <row r="241" spans="1:17" x14ac:dyDescent="0.25">
      <c r="A241" s="39">
        <v>861</v>
      </c>
      <c r="B241" s="5">
        <v>186</v>
      </c>
      <c r="C241" s="42" t="s">
        <v>0</v>
      </c>
      <c r="D241" s="42" t="s">
        <v>28</v>
      </c>
      <c r="E241" s="42" t="s">
        <v>158</v>
      </c>
      <c r="F241" s="31">
        <v>113</v>
      </c>
      <c r="G241" s="42" t="s">
        <v>112</v>
      </c>
      <c r="H241" s="31" t="s">
        <v>6</v>
      </c>
      <c r="I241" s="31" t="s">
        <v>3</v>
      </c>
      <c r="J241" s="31"/>
      <c r="K241" s="31"/>
      <c r="L241" s="31"/>
      <c r="M241" s="31">
        <v>10000</v>
      </c>
      <c r="N241" s="4"/>
      <c r="O241" s="4"/>
      <c r="P241" s="4">
        <v>2459</v>
      </c>
      <c r="Q241" s="16">
        <f>P241*2.53</f>
        <v>6221.2699999999995</v>
      </c>
    </row>
    <row r="242" spans="1:17" ht="15.75" x14ac:dyDescent="0.25">
      <c r="A242" s="41"/>
      <c r="B242" s="6"/>
      <c r="C242" s="44"/>
      <c r="D242" s="44"/>
      <c r="E242" s="44"/>
      <c r="F242" s="33"/>
      <c r="G242" s="44"/>
      <c r="H242" s="33"/>
      <c r="I242" s="33"/>
      <c r="J242" s="33"/>
      <c r="K242" s="33"/>
      <c r="L242" s="33"/>
      <c r="M242" s="33"/>
      <c r="N242" s="36" t="s">
        <v>7</v>
      </c>
      <c r="O242" s="37"/>
      <c r="P242" s="38"/>
      <c r="Q242" s="22">
        <v>15491.96</v>
      </c>
    </row>
    <row r="243" spans="1:17" x14ac:dyDescent="0.25">
      <c r="A243" s="39">
        <v>862</v>
      </c>
      <c r="B243" s="5">
        <v>187</v>
      </c>
      <c r="C243" s="42" t="s">
        <v>0</v>
      </c>
      <c r="D243" s="42" t="s">
        <v>28</v>
      </c>
      <c r="E243" s="42" t="s">
        <v>159</v>
      </c>
      <c r="F243" s="31">
        <v>113</v>
      </c>
      <c r="G243" s="42" t="s">
        <v>112</v>
      </c>
      <c r="H243" s="31" t="s">
        <v>6</v>
      </c>
      <c r="I243" s="31" t="s">
        <v>3</v>
      </c>
      <c r="J243" s="31"/>
      <c r="K243" s="31"/>
      <c r="L243" s="31"/>
      <c r="M243" s="31">
        <v>10000</v>
      </c>
      <c r="N243" s="4"/>
      <c r="O243" s="4"/>
      <c r="P243" s="4">
        <v>2404</v>
      </c>
      <c r="Q243" s="16">
        <f>P243*2.53</f>
        <v>6082.12</v>
      </c>
    </row>
    <row r="244" spans="1:17" ht="15.75" x14ac:dyDescent="0.25">
      <c r="A244" s="41"/>
      <c r="B244" s="6"/>
      <c r="C244" s="44"/>
      <c r="D244" s="44"/>
      <c r="E244" s="44"/>
      <c r="F244" s="33"/>
      <c r="G244" s="44"/>
      <c r="H244" s="33"/>
      <c r="I244" s="33"/>
      <c r="J244" s="33"/>
      <c r="K244" s="33"/>
      <c r="L244" s="33"/>
      <c r="M244" s="33"/>
      <c r="N244" s="36" t="s">
        <v>7</v>
      </c>
      <c r="O244" s="37"/>
      <c r="P244" s="38"/>
      <c r="Q244" s="22">
        <v>7902.77</v>
      </c>
    </row>
    <row r="245" spans="1:17" x14ac:dyDescent="0.25">
      <c r="A245" s="39">
        <v>863</v>
      </c>
      <c r="B245" s="5">
        <v>188</v>
      </c>
      <c r="C245" s="42" t="s">
        <v>0</v>
      </c>
      <c r="D245" s="42" t="s">
        <v>28</v>
      </c>
      <c r="E245" s="42" t="s">
        <v>160</v>
      </c>
      <c r="F245" s="31">
        <v>113</v>
      </c>
      <c r="G245" s="42" t="s">
        <v>112</v>
      </c>
      <c r="H245" s="31" t="s">
        <v>6</v>
      </c>
      <c r="I245" s="31" t="s">
        <v>3</v>
      </c>
      <c r="J245" s="31"/>
      <c r="K245" s="31"/>
      <c r="L245" s="31"/>
      <c r="M245" s="31">
        <v>10000</v>
      </c>
      <c r="N245" s="4"/>
      <c r="O245" s="4"/>
      <c r="P245" s="4">
        <v>2270</v>
      </c>
      <c r="Q245" s="16">
        <f>P245*2.53</f>
        <v>5743.0999999999995</v>
      </c>
    </row>
    <row r="246" spans="1:17" ht="15.75" x14ac:dyDescent="0.25">
      <c r="A246" s="41"/>
      <c r="B246" s="6"/>
      <c r="C246" s="44"/>
      <c r="D246" s="44"/>
      <c r="E246" s="44"/>
      <c r="F246" s="33"/>
      <c r="G246" s="44"/>
      <c r="H246" s="33"/>
      <c r="I246" s="33"/>
      <c r="J246" s="33"/>
      <c r="K246" s="33"/>
      <c r="L246" s="33"/>
      <c r="M246" s="33"/>
      <c r="N246" s="36" t="s">
        <v>7</v>
      </c>
      <c r="O246" s="37"/>
      <c r="P246" s="38"/>
      <c r="Q246" s="22">
        <v>7991.17</v>
      </c>
    </row>
    <row r="247" spans="1:17" x14ac:dyDescent="0.25">
      <c r="A247" s="39">
        <v>864</v>
      </c>
      <c r="B247" s="5">
        <v>189</v>
      </c>
      <c r="C247" s="42" t="s">
        <v>0</v>
      </c>
      <c r="D247" s="42" t="s">
        <v>28</v>
      </c>
      <c r="E247" s="42" t="s">
        <v>161</v>
      </c>
      <c r="F247" s="31">
        <v>113</v>
      </c>
      <c r="G247" s="42" t="s">
        <v>112</v>
      </c>
      <c r="H247" s="31" t="s">
        <v>6</v>
      </c>
      <c r="I247" s="31" t="s">
        <v>3</v>
      </c>
      <c r="J247" s="31"/>
      <c r="K247" s="31"/>
      <c r="L247" s="31"/>
      <c r="M247" s="31">
        <v>10000</v>
      </c>
      <c r="N247" s="4"/>
      <c r="O247" s="4"/>
      <c r="P247" s="4">
        <v>1124</v>
      </c>
      <c r="Q247" s="16">
        <f>P247*2.53</f>
        <v>2843.72</v>
      </c>
    </row>
    <row r="248" spans="1:17" ht="15.75" x14ac:dyDescent="0.25">
      <c r="A248" s="41"/>
      <c r="B248" s="6"/>
      <c r="C248" s="44"/>
      <c r="D248" s="44"/>
      <c r="E248" s="44"/>
      <c r="F248" s="33"/>
      <c r="G248" s="44"/>
      <c r="H248" s="33"/>
      <c r="I248" s="33"/>
      <c r="J248" s="33"/>
      <c r="K248" s="33"/>
      <c r="L248" s="33"/>
      <c r="M248" s="33"/>
      <c r="N248" s="36" t="s">
        <v>7</v>
      </c>
      <c r="O248" s="37"/>
      <c r="P248" s="38"/>
      <c r="Q248" s="22">
        <v>4143.96</v>
      </c>
    </row>
    <row r="249" spans="1:17" x14ac:dyDescent="0.25">
      <c r="A249" s="39">
        <v>865</v>
      </c>
      <c r="B249" s="5">
        <v>190</v>
      </c>
      <c r="C249" s="42" t="s">
        <v>0</v>
      </c>
      <c r="D249" s="42" t="s">
        <v>28</v>
      </c>
      <c r="E249" s="42" t="s">
        <v>162</v>
      </c>
      <c r="F249" s="31">
        <v>113</v>
      </c>
      <c r="G249" s="42" t="s">
        <v>112</v>
      </c>
      <c r="H249" s="31" t="s">
        <v>6</v>
      </c>
      <c r="I249" s="31" t="s">
        <v>3</v>
      </c>
      <c r="J249" s="31"/>
      <c r="K249" s="31"/>
      <c r="L249" s="31"/>
      <c r="M249" s="31">
        <v>5000</v>
      </c>
      <c r="N249" s="4"/>
      <c r="O249" s="4"/>
      <c r="P249" s="4">
        <v>2241</v>
      </c>
      <c r="Q249" s="16">
        <f>P249*2.53</f>
        <v>5669.73</v>
      </c>
    </row>
    <row r="250" spans="1:17" ht="15.75" x14ac:dyDescent="0.25">
      <c r="A250" s="41"/>
      <c r="B250" s="6"/>
      <c r="C250" s="44"/>
      <c r="D250" s="44"/>
      <c r="E250" s="44"/>
      <c r="F250" s="33"/>
      <c r="G250" s="44"/>
      <c r="H250" s="33"/>
      <c r="I250" s="33"/>
      <c r="J250" s="33"/>
      <c r="K250" s="33"/>
      <c r="L250" s="33"/>
      <c r="M250" s="33"/>
      <c r="N250" s="36" t="s">
        <v>7</v>
      </c>
      <c r="O250" s="37"/>
      <c r="P250" s="38"/>
      <c r="Q250" s="22">
        <v>8262.66</v>
      </c>
    </row>
    <row r="251" spans="1:17" x14ac:dyDescent="0.25">
      <c r="A251" s="39">
        <v>866</v>
      </c>
      <c r="B251" s="5">
        <v>191</v>
      </c>
      <c r="C251" s="42" t="s">
        <v>0</v>
      </c>
      <c r="D251" s="42" t="s">
        <v>28</v>
      </c>
      <c r="E251" s="42" t="s">
        <v>163</v>
      </c>
      <c r="F251" s="31">
        <v>113</v>
      </c>
      <c r="G251" s="42" t="s">
        <v>112</v>
      </c>
      <c r="H251" s="31" t="s">
        <v>6</v>
      </c>
      <c r="I251" s="31" t="s">
        <v>3</v>
      </c>
      <c r="J251" s="31"/>
      <c r="K251" s="31"/>
      <c r="L251" s="31"/>
      <c r="M251" s="31">
        <v>10000</v>
      </c>
      <c r="N251" s="4"/>
      <c r="O251" s="4"/>
      <c r="P251" s="4">
        <v>2590</v>
      </c>
      <c r="Q251" s="16">
        <f>P251*2.53</f>
        <v>6552.7</v>
      </c>
    </row>
    <row r="252" spans="1:17" ht="15.75" x14ac:dyDescent="0.25">
      <c r="A252" s="41"/>
      <c r="B252" s="6"/>
      <c r="C252" s="44"/>
      <c r="D252" s="44"/>
      <c r="E252" s="44"/>
      <c r="F252" s="33"/>
      <c r="G252" s="44"/>
      <c r="H252" s="33"/>
      <c r="I252" s="33"/>
      <c r="J252" s="33"/>
      <c r="K252" s="33"/>
      <c r="L252" s="33"/>
      <c r="M252" s="33"/>
      <c r="N252" s="36" t="s">
        <v>7</v>
      </c>
      <c r="O252" s="37"/>
      <c r="P252" s="38"/>
      <c r="Q252" s="22">
        <v>9550.67</v>
      </c>
    </row>
    <row r="253" spans="1:17" x14ac:dyDescent="0.25">
      <c r="A253" s="39">
        <v>867</v>
      </c>
      <c r="B253" s="5">
        <v>192</v>
      </c>
      <c r="C253" s="42" t="s">
        <v>0</v>
      </c>
      <c r="D253" s="42" t="s">
        <v>28</v>
      </c>
      <c r="E253" s="42" t="s">
        <v>164</v>
      </c>
      <c r="F253" s="31">
        <v>113</v>
      </c>
      <c r="G253" s="42" t="s">
        <v>112</v>
      </c>
      <c r="H253" s="31" t="s">
        <v>6</v>
      </c>
      <c r="I253" s="31" t="s">
        <v>3</v>
      </c>
      <c r="J253" s="31"/>
      <c r="K253" s="31"/>
      <c r="L253" s="31"/>
      <c r="M253" s="31">
        <v>10000</v>
      </c>
      <c r="N253" s="4"/>
      <c r="O253" s="4"/>
      <c r="P253" s="4">
        <v>3248</v>
      </c>
      <c r="Q253" s="16">
        <f>P253*2.53</f>
        <v>8217.4399999999987</v>
      </c>
    </row>
    <row r="254" spans="1:17" ht="15.75" x14ac:dyDescent="0.25">
      <c r="A254" s="41"/>
      <c r="B254" s="6"/>
      <c r="C254" s="44"/>
      <c r="D254" s="44"/>
      <c r="E254" s="44"/>
      <c r="F254" s="33"/>
      <c r="G254" s="44"/>
      <c r="H254" s="33"/>
      <c r="I254" s="33"/>
      <c r="J254" s="33"/>
      <c r="K254" s="33"/>
      <c r="L254" s="33"/>
      <c r="M254" s="33"/>
      <c r="N254" s="36" t="s">
        <v>7</v>
      </c>
      <c r="O254" s="37"/>
      <c r="P254" s="38"/>
      <c r="Q254" s="22">
        <v>11975.17</v>
      </c>
    </row>
    <row r="255" spans="1:17" x14ac:dyDescent="0.25">
      <c r="A255" s="39">
        <v>868</v>
      </c>
      <c r="B255" s="5">
        <v>193</v>
      </c>
      <c r="C255" s="42" t="s">
        <v>0</v>
      </c>
      <c r="D255" s="42" t="s">
        <v>28</v>
      </c>
      <c r="E255" s="42" t="s">
        <v>165</v>
      </c>
      <c r="F255" s="31">
        <v>113</v>
      </c>
      <c r="G255" s="42" t="s">
        <v>112</v>
      </c>
      <c r="H255" s="31" t="s">
        <v>6</v>
      </c>
      <c r="I255" s="31" t="s">
        <v>3</v>
      </c>
      <c r="J255" s="31"/>
      <c r="K255" s="31"/>
      <c r="L255" s="31"/>
      <c r="M255" s="31">
        <v>10000</v>
      </c>
      <c r="N255" s="4"/>
      <c r="O255" s="4"/>
      <c r="P255" s="4">
        <v>5271</v>
      </c>
      <c r="Q255" s="16">
        <f>P255*2.53</f>
        <v>13335.63</v>
      </c>
    </row>
    <row r="256" spans="1:17" ht="15.75" x14ac:dyDescent="0.25">
      <c r="A256" s="41"/>
      <c r="B256" s="6"/>
      <c r="C256" s="44"/>
      <c r="D256" s="44"/>
      <c r="E256" s="44"/>
      <c r="F256" s="33"/>
      <c r="G256" s="44"/>
      <c r="H256" s="33"/>
      <c r="I256" s="33"/>
      <c r="J256" s="33"/>
      <c r="K256" s="33"/>
      <c r="L256" s="33"/>
      <c r="M256" s="33"/>
      <c r="N256" s="36" t="s">
        <v>7</v>
      </c>
      <c r="O256" s="37"/>
      <c r="P256" s="38"/>
      <c r="Q256" s="22">
        <v>24333.39</v>
      </c>
    </row>
    <row r="257" spans="1:17" x14ac:dyDescent="0.25">
      <c r="A257" s="39">
        <v>869</v>
      </c>
      <c r="B257" s="5">
        <v>194</v>
      </c>
      <c r="C257" s="42" t="s">
        <v>0</v>
      </c>
      <c r="D257" s="42" t="s">
        <v>28</v>
      </c>
      <c r="E257" s="42" t="s">
        <v>166</v>
      </c>
      <c r="F257" s="31">
        <v>113</v>
      </c>
      <c r="G257" s="42" t="s">
        <v>167</v>
      </c>
      <c r="H257" s="31" t="s">
        <v>6</v>
      </c>
      <c r="I257" s="31" t="s">
        <v>3</v>
      </c>
      <c r="J257" s="31">
        <v>50519</v>
      </c>
      <c r="K257" s="31"/>
      <c r="L257" s="31">
        <v>50519</v>
      </c>
      <c r="M257" s="31">
        <v>14500</v>
      </c>
      <c r="N257" s="4"/>
      <c r="O257" s="4"/>
      <c r="P257" s="4">
        <v>45</v>
      </c>
      <c r="Q257" s="16">
        <f>P257*2.53</f>
        <v>113.85</v>
      </c>
    </row>
    <row r="258" spans="1:17" ht="15.75" x14ac:dyDescent="0.25">
      <c r="A258" s="41"/>
      <c r="B258" s="6"/>
      <c r="C258" s="44"/>
      <c r="D258" s="44"/>
      <c r="E258" s="44"/>
      <c r="F258" s="33"/>
      <c r="G258" s="44"/>
      <c r="H258" s="33"/>
      <c r="I258" s="33"/>
      <c r="J258" s="33"/>
      <c r="K258" s="33"/>
      <c r="L258" s="33"/>
      <c r="M258" s="33"/>
      <c r="N258" s="36" t="s">
        <v>7</v>
      </c>
      <c r="O258" s="37"/>
      <c r="P258" s="38"/>
      <c r="Q258" s="22">
        <v>166.26</v>
      </c>
    </row>
    <row r="259" spans="1:17" x14ac:dyDescent="0.25">
      <c r="A259" s="39">
        <v>870</v>
      </c>
      <c r="B259" s="5">
        <v>196</v>
      </c>
      <c r="C259" s="42" t="s">
        <v>0</v>
      </c>
      <c r="D259" s="42" t="s">
        <v>28</v>
      </c>
      <c r="E259" s="42" t="s">
        <v>168</v>
      </c>
      <c r="F259" s="31">
        <v>113</v>
      </c>
      <c r="G259" s="42" t="s">
        <v>112</v>
      </c>
      <c r="H259" s="31" t="s">
        <v>6</v>
      </c>
      <c r="I259" s="31" t="s">
        <v>3</v>
      </c>
      <c r="J259" s="31"/>
      <c r="K259" s="31"/>
      <c r="L259" s="31"/>
      <c r="M259" s="31">
        <v>10000</v>
      </c>
      <c r="N259" s="4"/>
      <c r="O259" s="4"/>
      <c r="P259" s="4">
        <v>2169</v>
      </c>
      <c r="Q259" s="16">
        <f>P259*2.53</f>
        <v>5487.57</v>
      </c>
    </row>
    <row r="260" spans="1:17" ht="15.75" x14ac:dyDescent="0.25">
      <c r="A260" s="41"/>
      <c r="B260" s="6"/>
      <c r="C260" s="44"/>
      <c r="D260" s="44"/>
      <c r="E260" s="44"/>
      <c r="F260" s="33"/>
      <c r="G260" s="44"/>
      <c r="H260" s="33"/>
      <c r="I260" s="33"/>
      <c r="J260" s="33"/>
      <c r="K260" s="33"/>
      <c r="L260" s="33"/>
      <c r="M260" s="33"/>
      <c r="N260" s="36" t="s">
        <v>7</v>
      </c>
      <c r="O260" s="37"/>
      <c r="P260" s="38"/>
      <c r="Q260" s="22">
        <v>19107.66</v>
      </c>
    </row>
    <row r="261" spans="1:17" x14ac:dyDescent="0.25">
      <c r="A261" s="39">
        <v>871</v>
      </c>
      <c r="B261" s="5">
        <v>197</v>
      </c>
      <c r="C261" s="42" t="s">
        <v>0</v>
      </c>
      <c r="D261" s="42" t="s">
        <v>28</v>
      </c>
      <c r="E261" s="42" t="s">
        <v>169</v>
      </c>
      <c r="F261" s="31">
        <v>113</v>
      </c>
      <c r="G261" s="42" t="s">
        <v>112</v>
      </c>
      <c r="H261" s="31" t="s">
        <v>6</v>
      </c>
      <c r="I261" s="31" t="s">
        <v>3</v>
      </c>
      <c r="J261" s="31"/>
      <c r="K261" s="31"/>
      <c r="L261" s="31"/>
      <c r="M261" s="31">
        <v>8800</v>
      </c>
      <c r="N261" s="4"/>
      <c r="O261" s="4"/>
      <c r="P261" s="4">
        <v>144</v>
      </c>
      <c r="Q261" s="16">
        <f>P261*2.53</f>
        <v>364.32</v>
      </c>
    </row>
    <row r="262" spans="1:17" ht="15.75" x14ac:dyDescent="0.25">
      <c r="A262" s="41"/>
      <c r="B262" s="6"/>
      <c r="C262" s="44"/>
      <c r="D262" s="44"/>
      <c r="E262" s="44"/>
      <c r="F262" s="33"/>
      <c r="G262" s="44"/>
      <c r="H262" s="33"/>
      <c r="I262" s="33"/>
      <c r="J262" s="33"/>
      <c r="K262" s="33"/>
      <c r="L262" s="33"/>
      <c r="M262" s="33"/>
      <c r="N262" s="36" t="s">
        <v>7</v>
      </c>
      <c r="O262" s="37"/>
      <c r="P262" s="38"/>
      <c r="Q262" s="22">
        <v>696.62</v>
      </c>
    </row>
    <row r="263" spans="1:17" x14ac:dyDescent="0.25">
      <c r="A263" s="39">
        <v>872</v>
      </c>
      <c r="B263" s="5">
        <v>198</v>
      </c>
      <c r="C263" s="42" t="s">
        <v>0</v>
      </c>
      <c r="D263" s="42" t="s">
        <v>28</v>
      </c>
      <c r="E263" s="42" t="s">
        <v>170</v>
      </c>
      <c r="F263" s="31">
        <v>113</v>
      </c>
      <c r="G263" s="42" t="s">
        <v>112</v>
      </c>
      <c r="H263" s="31" t="s">
        <v>6</v>
      </c>
      <c r="I263" s="31" t="s">
        <v>3</v>
      </c>
      <c r="J263" s="31"/>
      <c r="K263" s="31"/>
      <c r="L263" s="31"/>
      <c r="M263" s="31">
        <v>1200</v>
      </c>
      <c r="N263" s="17"/>
      <c r="O263" s="17"/>
      <c r="P263" s="17">
        <v>585</v>
      </c>
      <c r="Q263" s="24">
        <f>P263*2.53</f>
        <v>1480.05</v>
      </c>
    </row>
    <row r="264" spans="1:17" ht="15.75" x14ac:dyDescent="0.25">
      <c r="A264" s="41"/>
      <c r="B264" s="6"/>
      <c r="C264" s="44"/>
      <c r="D264" s="44"/>
      <c r="E264" s="44"/>
      <c r="F264" s="33"/>
      <c r="G264" s="44"/>
      <c r="H264" s="33"/>
      <c r="I264" s="33"/>
      <c r="J264" s="33"/>
      <c r="K264" s="33"/>
      <c r="L264" s="33"/>
      <c r="M264" s="33"/>
      <c r="N264" s="36" t="s">
        <v>7</v>
      </c>
      <c r="O264" s="37"/>
      <c r="P264" s="38"/>
      <c r="Q264" s="22">
        <v>1782.6</v>
      </c>
    </row>
    <row r="265" spans="1:17" x14ac:dyDescent="0.25">
      <c r="A265" s="1">
        <v>873</v>
      </c>
      <c r="B265" s="2">
        <v>199</v>
      </c>
      <c r="C265" s="2" t="s">
        <v>0</v>
      </c>
      <c r="D265" s="2" t="s">
        <v>28</v>
      </c>
      <c r="E265" s="2" t="s">
        <v>1</v>
      </c>
      <c r="F265" s="4">
        <v>113</v>
      </c>
      <c r="G265" s="2">
        <v>4381</v>
      </c>
      <c r="H265" s="4" t="s">
        <v>5</v>
      </c>
      <c r="I265" s="4" t="s">
        <v>3</v>
      </c>
      <c r="J265" s="4"/>
      <c r="K265" s="4"/>
      <c r="L265" s="4"/>
      <c r="M265" s="4">
        <v>10000</v>
      </c>
      <c r="N265" s="4"/>
      <c r="O265" s="4"/>
      <c r="P265" s="4">
        <v>3619</v>
      </c>
      <c r="Q265" s="16">
        <f>P265*1.73</f>
        <v>6260.87</v>
      </c>
    </row>
    <row r="266" spans="1:17" x14ac:dyDescent="0.25">
      <c r="A266" s="39">
        <v>874</v>
      </c>
      <c r="B266" s="5">
        <v>200</v>
      </c>
      <c r="C266" s="42" t="s">
        <v>0</v>
      </c>
      <c r="D266" s="42" t="s">
        <v>28</v>
      </c>
      <c r="E266" s="42" t="s">
        <v>171</v>
      </c>
      <c r="F266" s="31">
        <v>113</v>
      </c>
      <c r="G266" s="42">
        <v>4381</v>
      </c>
      <c r="H266" s="4" t="s">
        <v>5</v>
      </c>
      <c r="I266" s="4" t="s">
        <v>8</v>
      </c>
      <c r="J266" s="31">
        <v>50047</v>
      </c>
      <c r="K266" s="31"/>
      <c r="L266" s="31">
        <v>50047</v>
      </c>
      <c r="M266" s="31">
        <v>2500</v>
      </c>
      <c r="N266" s="4"/>
      <c r="O266" s="4"/>
      <c r="P266" s="4">
        <v>1116</v>
      </c>
      <c r="Q266" s="16">
        <f>P266*26</f>
        <v>29016</v>
      </c>
    </row>
    <row r="267" spans="1:17" x14ac:dyDescent="0.25">
      <c r="A267" s="40"/>
      <c r="B267" s="28"/>
      <c r="C267" s="43"/>
      <c r="D267" s="43"/>
      <c r="E267" s="43"/>
      <c r="F267" s="32"/>
      <c r="G267" s="43"/>
      <c r="H267" s="34" t="s">
        <v>172</v>
      </c>
      <c r="I267" s="35"/>
      <c r="J267" s="32"/>
      <c r="K267" s="32"/>
      <c r="L267" s="32"/>
      <c r="M267" s="32"/>
      <c r="N267" s="4"/>
      <c r="O267" s="18">
        <v>120</v>
      </c>
      <c r="P267" s="18"/>
      <c r="Q267" s="20">
        <v>89240</v>
      </c>
    </row>
    <row r="268" spans="1:17" ht="15.75" x14ac:dyDescent="0.25">
      <c r="A268" s="41"/>
      <c r="B268" s="6"/>
      <c r="C268" s="44"/>
      <c r="D268" s="44"/>
      <c r="E268" s="44"/>
      <c r="F268" s="33"/>
      <c r="G268" s="44"/>
      <c r="H268" s="34" t="s">
        <v>173</v>
      </c>
      <c r="I268" s="35"/>
      <c r="J268" s="33"/>
      <c r="K268" s="33"/>
      <c r="L268" s="33"/>
      <c r="M268" s="33"/>
      <c r="N268" s="18">
        <v>63</v>
      </c>
      <c r="O268" s="19"/>
      <c r="P268" s="19"/>
      <c r="Q268" s="20">
        <v>328860</v>
      </c>
    </row>
    <row r="269" spans="1:17" x14ac:dyDescent="0.25">
      <c r="A269" s="1">
        <v>875</v>
      </c>
      <c r="B269" s="2">
        <v>201</v>
      </c>
      <c r="C269" s="2" t="s">
        <v>0</v>
      </c>
      <c r="D269" s="2" t="s">
        <v>28</v>
      </c>
      <c r="E269" s="2" t="s">
        <v>1</v>
      </c>
      <c r="F269" s="4">
        <v>113</v>
      </c>
      <c r="G269" s="2">
        <v>4381</v>
      </c>
      <c r="H269" s="4" t="s">
        <v>5</v>
      </c>
      <c r="I269" s="4" t="s">
        <v>3</v>
      </c>
      <c r="J269" s="4"/>
      <c r="K269" s="4"/>
      <c r="L269" s="4"/>
      <c r="M269" s="4">
        <v>10000</v>
      </c>
      <c r="N269" s="4"/>
      <c r="O269" s="4"/>
      <c r="P269" s="4">
        <v>1181</v>
      </c>
      <c r="Q269" s="16">
        <f>P269*1.73</f>
        <v>2043.1299999999999</v>
      </c>
    </row>
    <row r="270" spans="1:17" ht="30" x14ac:dyDescent="0.25">
      <c r="A270" s="1">
        <v>876</v>
      </c>
      <c r="B270" s="2">
        <v>2</v>
      </c>
      <c r="C270" s="2" t="s">
        <v>0</v>
      </c>
      <c r="D270" s="2" t="s">
        <v>28</v>
      </c>
      <c r="E270" s="4" t="s">
        <v>1</v>
      </c>
      <c r="F270" s="4">
        <v>103</v>
      </c>
      <c r="G270" s="4">
        <v>3752</v>
      </c>
      <c r="H270" s="2" t="s">
        <v>174</v>
      </c>
      <c r="I270" s="4" t="s">
        <v>3</v>
      </c>
      <c r="J270" s="25"/>
      <c r="K270" s="3"/>
      <c r="L270" s="4"/>
      <c r="M270" s="4">
        <v>678</v>
      </c>
      <c r="N270" s="4"/>
      <c r="O270" s="4"/>
      <c r="P270" s="8">
        <v>678</v>
      </c>
      <c r="Q270" s="16">
        <f t="shared" ref="Q270:Q271" si="19">P270*1.73</f>
        <v>1172.94</v>
      </c>
    </row>
    <row r="271" spans="1:17" ht="30" x14ac:dyDescent="0.25">
      <c r="A271" s="1">
        <v>877</v>
      </c>
      <c r="B271" s="2">
        <v>3</v>
      </c>
      <c r="C271" s="2" t="s">
        <v>0</v>
      </c>
      <c r="D271" s="2" t="s">
        <v>28</v>
      </c>
      <c r="E271" s="4" t="s">
        <v>1</v>
      </c>
      <c r="F271" s="4">
        <v>103</v>
      </c>
      <c r="G271" s="4" t="s">
        <v>175</v>
      </c>
      <c r="H271" s="2" t="s">
        <v>174</v>
      </c>
      <c r="I271" s="4" t="s">
        <v>3</v>
      </c>
      <c r="J271" s="25"/>
      <c r="K271" s="3"/>
      <c r="L271" s="4"/>
      <c r="M271" s="4">
        <v>2095</v>
      </c>
      <c r="N271" s="4"/>
      <c r="O271" s="4"/>
      <c r="P271" s="8">
        <v>2095</v>
      </c>
      <c r="Q271" s="16">
        <f t="shared" si="19"/>
        <v>3624.35</v>
      </c>
    </row>
    <row r="272" spans="1:17" ht="15.75" x14ac:dyDescent="0.25">
      <c r="A272" s="1">
        <v>878</v>
      </c>
      <c r="B272" s="2">
        <v>4</v>
      </c>
      <c r="C272" s="2" t="s">
        <v>0</v>
      </c>
      <c r="D272" s="2" t="s">
        <v>28</v>
      </c>
      <c r="E272" s="4" t="s">
        <v>176</v>
      </c>
      <c r="F272" s="4">
        <v>103</v>
      </c>
      <c r="G272" s="4" t="s">
        <v>177</v>
      </c>
      <c r="H272" s="2" t="s">
        <v>2</v>
      </c>
      <c r="I272" s="4" t="s">
        <v>3</v>
      </c>
      <c r="J272" s="25"/>
      <c r="K272" s="3"/>
      <c r="L272" s="4"/>
      <c r="M272" s="4">
        <v>3750</v>
      </c>
      <c r="N272" s="4"/>
      <c r="O272" s="4"/>
      <c r="P272" s="8">
        <v>729</v>
      </c>
      <c r="Q272" s="16">
        <f t="shared" ref="Q272:Q273" si="20">P272*2.65</f>
        <v>1931.85</v>
      </c>
    </row>
    <row r="273" spans="1:17" ht="15.75" x14ac:dyDescent="0.25">
      <c r="A273" s="1">
        <v>879</v>
      </c>
      <c r="B273" s="2">
        <v>5</v>
      </c>
      <c r="C273" s="2" t="s">
        <v>0</v>
      </c>
      <c r="D273" s="2" t="s">
        <v>28</v>
      </c>
      <c r="E273" s="4" t="s">
        <v>176</v>
      </c>
      <c r="F273" s="4">
        <v>103</v>
      </c>
      <c r="G273" s="4">
        <v>3752</v>
      </c>
      <c r="H273" s="2" t="s">
        <v>2</v>
      </c>
      <c r="I273" s="4" t="s">
        <v>3</v>
      </c>
      <c r="J273" s="25"/>
      <c r="K273" s="3"/>
      <c r="L273" s="4"/>
      <c r="M273" s="4">
        <v>2525</v>
      </c>
      <c r="N273" s="4"/>
      <c r="O273" s="4"/>
      <c r="P273" s="8">
        <v>2300</v>
      </c>
      <c r="Q273" s="16">
        <f t="shared" si="20"/>
        <v>6095</v>
      </c>
    </row>
    <row r="274" spans="1:17" ht="15.75" x14ac:dyDescent="0.25">
      <c r="A274" s="1">
        <v>880</v>
      </c>
      <c r="B274" s="2">
        <v>6</v>
      </c>
      <c r="C274" s="2" t="s">
        <v>0</v>
      </c>
      <c r="D274" s="2" t="s">
        <v>28</v>
      </c>
      <c r="E274" s="4" t="s">
        <v>178</v>
      </c>
      <c r="F274" s="4">
        <v>103</v>
      </c>
      <c r="G274" s="4" t="s">
        <v>179</v>
      </c>
      <c r="H274" s="2" t="s">
        <v>5</v>
      </c>
      <c r="I274" s="4" t="s">
        <v>3</v>
      </c>
      <c r="J274" s="4"/>
      <c r="K274" s="3"/>
      <c r="L274" s="4"/>
      <c r="M274" s="4">
        <v>1000</v>
      </c>
      <c r="N274" s="4"/>
      <c r="O274" s="4"/>
      <c r="P274" s="8">
        <v>1000</v>
      </c>
      <c r="Q274" s="16">
        <f t="shared" ref="Q274:Q275" si="21">P274*1.73</f>
        <v>1730</v>
      </c>
    </row>
    <row r="275" spans="1:17" x14ac:dyDescent="0.25">
      <c r="A275" s="1">
        <v>881</v>
      </c>
      <c r="B275" s="2">
        <v>7</v>
      </c>
      <c r="C275" s="2" t="s">
        <v>0</v>
      </c>
      <c r="D275" s="2" t="s">
        <v>28</v>
      </c>
      <c r="E275" s="4" t="s">
        <v>180</v>
      </c>
      <c r="F275" s="4">
        <v>103</v>
      </c>
      <c r="G275" s="4" t="s">
        <v>179</v>
      </c>
      <c r="H275" s="2" t="s">
        <v>5</v>
      </c>
      <c r="I275" s="4" t="s">
        <v>3</v>
      </c>
      <c r="J275" s="4"/>
      <c r="K275" s="3"/>
      <c r="L275" s="4"/>
      <c r="M275" s="4">
        <v>2320</v>
      </c>
      <c r="N275" s="4"/>
      <c r="O275" s="4"/>
      <c r="P275" s="4">
        <v>1847</v>
      </c>
      <c r="Q275" s="16">
        <f t="shared" si="21"/>
        <v>3195.31</v>
      </c>
    </row>
    <row r="276" spans="1:17" x14ac:dyDescent="0.25">
      <c r="A276" s="1">
        <v>882</v>
      </c>
      <c r="B276" s="2">
        <v>8</v>
      </c>
      <c r="C276" s="2" t="s">
        <v>0</v>
      </c>
      <c r="D276" s="2" t="s">
        <v>28</v>
      </c>
      <c r="E276" s="4" t="s">
        <v>176</v>
      </c>
      <c r="F276" s="4">
        <v>103</v>
      </c>
      <c r="G276" s="4" t="s">
        <v>177</v>
      </c>
      <c r="H276" s="2" t="s">
        <v>2</v>
      </c>
      <c r="I276" s="4" t="s">
        <v>3</v>
      </c>
      <c r="J276" s="4"/>
      <c r="K276" s="3"/>
      <c r="L276" s="4"/>
      <c r="M276" s="4">
        <v>2300</v>
      </c>
      <c r="N276" s="4"/>
      <c r="O276" s="4"/>
      <c r="P276" s="4">
        <v>71</v>
      </c>
      <c r="Q276" s="16">
        <f t="shared" ref="Q276:Q278" si="22">P276*2.65</f>
        <v>188.15</v>
      </c>
    </row>
    <row r="277" spans="1:17" ht="15.75" x14ac:dyDescent="0.25">
      <c r="A277" s="1">
        <v>883</v>
      </c>
      <c r="B277" s="2">
        <v>9</v>
      </c>
      <c r="C277" s="2" t="s">
        <v>0</v>
      </c>
      <c r="D277" s="2" t="s">
        <v>28</v>
      </c>
      <c r="E277" s="4" t="s">
        <v>180</v>
      </c>
      <c r="F277" s="4">
        <v>103</v>
      </c>
      <c r="G277" s="4" t="s">
        <v>177</v>
      </c>
      <c r="H277" s="2" t="s">
        <v>2</v>
      </c>
      <c r="I277" s="4" t="s">
        <v>3</v>
      </c>
      <c r="J277" s="25"/>
      <c r="K277" s="3"/>
      <c r="L277" s="4"/>
      <c r="M277" s="4">
        <v>2494</v>
      </c>
      <c r="N277" s="4"/>
      <c r="O277" s="4"/>
      <c r="P277" s="4">
        <v>216</v>
      </c>
      <c r="Q277" s="16">
        <f t="shared" si="22"/>
        <v>572.4</v>
      </c>
    </row>
    <row r="278" spans="1:17" ht="15.75" x14ac:dyDescent="0.25">
      <c r="A278" s="1">
        <v>884</v>
      </c>
      <c r="B278" s="2">
        <v>10</v>
      </c>
      <c r="C278" s="2" t="s">
        <v>0</v>
      </c>
      <c r="D278" s="2" t="s">
        <v>28</v>
      </c>
      <c r="E278" s="4" t="s">
        <v>176</v>
      </c>
      <c r="F278" s="4">
        <v>103</v>
      </c>
      <c r="G278" s="4" t="s">
        <v>177</v>
      </c>
      <c r="H278" s="2" t="s">
        <v>2</v>
      </c>
      <c r="I278" s="4" t="s">
        <v>3</v>
      </c>
      <c r="J278" s="25"/>
      <c r="K278" s="3"/>
      <c r="L278" s="4"/>
      <c r="M278" s="4">
        <v>5000</v>
      </c>
      <c r="N278" s="4"/>
      <c r="O278" s="4"/>
      <c r="P278" s="4">
        <v>1102</v>
      </c>
      <c r="Q278" s="16">
        <f t="shared" si="22"/>
        <v>2920.2999999999997</v>
      </c>
    </row>
    <row r="279" spans="1:17" ht="15.75" x14ac:dyDescent="0.25">
      <c r="A279" s="1">
        <v>885</v>
      </c>
      <c r="B279" s="2">
        <v>13</v>
      </c>
      <c r="C279" s="2" t="s">
        <v>0</v>
      </c>
      <c r="D279" s="2" t="s">
        <v>28</v>
      </c>
      <c r="E279" s="4" t="s">
        <v>181</v>
      </c>
      <c r="F279" s="4">
        <v>104</v>
      </c>
      <c r="G279" s="4" t="s">
        <v>182</v>
      </c>
      <c r="H279" s="2" t="s">
        <v>5</v>
      </c>
      <c r="I279" s="4" t="s">
        <v>3</v>
      </c>
      <c r="J279" s="25"/>
      <c r="K279" s="3"/>
      <c r="L279" s="4"/>
      <c r="M279" s="4">
        <v>6550</v>
      </c>
      <c r="N279" s="4"/>
      <c r="O279" s="4"/>
      <c r="P279" s="4">
        <v>6230</v>
      </c>
      <c r="Q279" s="16">
        <f t="shared" ref="Q279:Q290" si="23">P279*1.73</f>
        <v>10777.9</v>
      </c>
    </row>
    <row r="280" spans="1:17" ht="15.75" x14ac:dyDescent="0.25">
      <c r="A280" s="1">
        <v>886</v>
      </c>
      <c r="B280" s="2">
        <v>14</v>
      </c>
      <c r="C280" s="2" t="s">
        <v>0</v>
      </c>
      <c r="D280" s="2" t="s">
        <v>28</v>
      </c>
      <c r="E280" s="4" t="s">
        <v>183</v>
      </c>
      <c r="F280" s="4">
        <v>104</v>
      </c>
      <c r="G280" s="4" t="s">
        <v>182</v>
      </c>
      <c r="H280" s="2" t="s">
        <v>5</v>
      </c>
      <c r="I280" s="4" t="s">
        <v>3</v>
      </c>
      <c r="J280" s="25"/>
      <c r="K280" s="3"/>
      <c r="L280" s="4"/>
      <c r="M280" s="4">
        <v>3400</v>
      </c>
      <c r="N280" s="4"/>
      <c r="O280" s="4"/>
      <c r="P280" s="4">
        <v>2478</v>
      </c>
      <c r="Q280" s="16">
        <f t="shared" si="23"/>
        <v>4286.9399999999996</v>
      </c>
    </row>
    <row r="281" spans="1:17" ht="15.75" x14ac:dyDescent="0.25">
      <c r="A281" s="1">
        <v>887</v>
      </c>
      <c r="B281" s="2">
        <v>15</v>
      </c>
      <c r="C281" s="2" t="s">
        <v>0</v>
      </c>
      <c r="D281" s="2" t="s">
        <v>28</v>
      </c>
      <c r="E281" s="4" t="s">
        <v>184</v>
      </c>
      <c r="F281" s="4">
        <v>104</v>
      </c>
      <c r="G281" s="4" t="s">
        <v>182</v>
      </c>
      <c r="H281" s="2" t="s">
        <v>5</v>
      </c>
      <c r="I281" s="4" t="s">
        <v>3</v>
      </c>
      <c r="J281" s="25"/>
      <c r="K281" s="3"/>
      <c r="L281" s="4"/>
      <c r="M281" s="4">
        <v>3114</v>
      </c>
      <c r="N281" s="4"/>
      <c r="O281" s="4"/>
      <c r="P281" s="4">
        <v>2414</v>
      </c>
      <c r="Q281" s="16">
        <f t="shared" si="23"/>
        <v>4176.22</v>
      </c>
    </row>
    <row r="282" spans="1:17" ht="15.75" x14ac:dyDescent="0.25">
      <c r="A282" s="1">
        <v>888</v>
      </c>
      <c r="B282" s="2">
        <v>16</v>
      </c>
      <c r="C282" s="2" t="s">
        <v>0</v>
      </c>
      <c r="D282" s="2" t="s">
        <v>28</v>
      </c>
      <c r="E282" s="4" t="s">
        <v>185</v>
      </c>
      <c r="F282" s="4">
        <v>104</v>
      </c>
      <c r="G282" s="4" t="s">
        <v>182</v>
      </c>
      <c r="H282" s="2" t="s">
        <v>5</v>
      </c>
      <c r="I282" s="4" t="s">
        <v>3</v>
      </c>
      <c r="J282" s="25"/>
      <c r="K282" s="3"/>
      <c r="L282" s="4"/>
      <c r="M282" s="4">
        <v>2592</v>
      </c>
      <c r="N282" s="4"/>
      <c r="O282" s="4"/>
      <c r="P282" s="4">
        <v>2324</v>
      </c>
      <c r="Q282" s="16">
        <f t="shared" si="23"/>
        <v>4020.52</v>
      </c>
    </row>
    <row r="283" spans="1:17" ht="15.75" x14ac:dyDescent="0.25">
      <c r="A283" s="1">
        <v>889</v>
      </c>
      <c r="B283" s="2">
        <v>17</v>
      </c>
      <c r="C283" s="2" t="s">
        <v>0</v>
      </c>
      <c r="D283" s="2" t="s">
        <v>28</v>
      </c>
      <c r="E283" s="4" t="s">
        <v>186</v>
      </c>
      <c r="F283" s="4">
        <v>104</v>
      </c>
      <c r="G283" s="4" t="s">
        <v>187</v>
      </c>
      <c r="H283" s="2" t="s">
        <v>5</v>
      </c>
      <c r="I283" s="4" t="s">
        <v>3</v>
      </c>
      <c r="J283" s="25"/>
      <c r="K283" s="3"/>
      <c r="L283" s="4"/>
      <c r="M283" s="4">
        <v>3500</v>
      </c>
      <c r="N283" s="4"/>
      <c r="O283" s="4"/>
      <c r="P283" s="4">
        <v>1507</v>
      </c>
      <c r="Q283" s="16">
        <f t="shared" si="23"/>
        <v>2607.11</v>
      </c>
    </row>
    <row r="284" spans="1:17" ht="15.75" x14ac:dyDescent="0.25">
      <c r="A284" s="1">
        <v>890</v>
      </c>
      <c r="B284" s="2">
        <v>18</v>
      </c>
      <c r="C284" s="2" t="s">
        <v>0</v>
      </c>
      <c r="D284" s="2" t="s">
        <v>28</v>
      </c>
      <c r="E284" s="4" t="s">
        <v>188</v>
      </c>
      <c r="F284" s="4">
        <v>104</v>
      </c>
      <c r="G284" s="4" t="s">
        <v>189</v>
      </c>
      <c r="H284" s="2" t="s">
        <v>5</v>
      </c>
      <c r="I284" s="4" t="s">
        <v>3</v>
      </c>
      <c r="J284" s="25"/>
      <c r="K284" s="3"/>
      <c r="L284" s="4"/>
      <c r="M284" s="4">
        <v>3500</v>
      </c>
      <c r="N284" s="4"/>
      <c r="O284" s="4"/>
      <c r="P284" s="4">
        <v>1728</v>
      </c>
      <c r="Q284" s="16">
        <f t="shared" si="23"/>
        <v>2989.44</v>
      </c>
    </row>
    <row r="285" spans="1:17" ht="15.75" x14ac:dyDescent="0.25">
      <c r="A285" s="1">
        <v>891</v>
      </c>
      <c r="B285" s="2">
        <v>19</v>
      </c>
      <c r="C285" s="2" t="s">
        <v>0</v>
      </c>
      <c r="D285" s="2" t="s">
        <v>28</v>
      </c>
      <c r="E285" s="4" t="s">
        <v>190</v>
      </c>
      <c r="F285" s="4">
        <v>104</v>
      </c>
      <c r="G285" s="4" t="s">
        <v>191</v>
      </c>
      <c r="H285" s="2" t="s">
        <v>5</v>
      </c>
      <c r="I285" s="4" t="s">
        <v>3</v>
      </c>
      <c r="J285" s="25"/>
      <c r="K285" s="3"/>
      <c r="L285" s="4"/>
      <c r="M285" s="4">
        <v>3500</v>
      </c>
      <c r="N285" s="4"/>
      <c r="O285" s="4"/>
      <c r="P285" s="4">
        <v>1925</v>
      </c>
      <c r="Q285" s="16">
        <f t="shared" si="23"/>
        <v>3330.25</v>
      </c>
    </row>
    <row r="286" spans="1:17" ht="15.75" x14ac:dyDescent="0.25">
      <c r="A286" s="1">
        <v>892</v>
      </c>
      <c r="B286" s="2">
        <v>20</v>
      </c>
      <c r="C286" s="2" t="s">
        <v>0</v>
      </c>
      <c r="D286" s="2" t="s">
        <v>28</v>
      </c>
      <c r="E286" s="4" t="s">
        <v>192</v>
      </c>
      <c r="F286" s="4">
        <v>104</v>
      </c>
      <c r="G286" s="4" t="s">
        <v>193</v>
      </c>
      <c r="H286" s="2" t="s">
        <v>5</v>
      </c>
      <c r="I286" s="4" t="s">
        <v>3</v>
      </c>
      <c r="J286" s="25"/>
      <c r="K286" s="3"/>
      <c r="L286" s="4"/>
      <c r="M286" s="4">
        <v>1800</v>
      </c>
      <c r="N286" s="4"/>
      <c r="O286" s="4"/>
      <c r="P286" s="4">
        <v>975</v>
      </c>
      <c r="Q286" s="16">
        <f t="shared" si="23"/>
        <v>1686.75</v>
      </c>
    </row>
    <row r="287" spans="1:17" ht="15.75" x14ac:dyDescent="0.25">
      <c r="A287" s="1">
        <v>893</v>
      </c>
      <c r="B287" s="2">
        <v>21</v>
      </c>
      <c r="C287" s="2" t="s">
        <v>0</v>
      </c>
      <c r="D287" s="2" t="s">
        <v>28</v>
      </c>
      <c r="E287" s="4" t="s">
        <v>194</v>
      </c>
      <c r="F287" s="4">
        <v>104</v>
      </c>
      <c r="G287" s="4" t="s">
        <v>195</v>
      </c>
      <c r="H287" s="2" t="s">
        <v>5</v>
      </c>
      <c r="I287" s="4" t="s">
        <v>3</v>
      </c>
      <c r="J287" s="25"/>
      <c r="K287" s="3"/>
      <c r="L287" s="4"/>
      <c r="M287" s="4">
        <v>1400</v>
      </c>
      <c r="N287" s="4"/>
      <c r="O287" s="4"/>
      <c r="P287" s="4">
        <v>769</v>
      </c>
      <c r="Q287" s="16">
        <f t="shared" si="23"/>
        <v>1330.37</v>
      </c>
    </row>
    <row r="288" spans="1:17" ht="15.75" x14ac:dyDescent="0.25">
      <c r="A288" s="1">
        <v>894</v>
      </c>
      <c r="B288" s="2">
        <v>22</v>
      </c>
      <c r="C288" s="2" t="s">
        <v>0</v>
      </c>
      <c r="D288" s="2" t="s">
        <v>28</v>
      </c>
      <c r="E288" s="4" t="s">
        <v>196</v>
      </c>
      <c r="F288" s="4">
        <v>104</v>
      </c>
      <c r="G288" s="4" t="s">
        <v>197</v>
      </c>
      <c r="H288" s="2" t="s">
        <v>5</v>
      </c>
      <c r="I288" s="4" t="s">
        <v>3</v>
      </c>
      <c r="J288" s="25"/>
      <c r="K288" s="3"/>
      <c r="L288" s="4"/>
      <c r="M288" s="4">
        <v>1000</v>
      </c>
      <c r="N288" s="4"/>
      <c r="O288" s="4"/>
      <c r="P288" s="4">
        <v>482</v>
      </c>
      <c r="Q288" s="16">
        <f t="shared" si="23"/>
        <v>833.86</v>
      </c>
    </row>
    <row r="289" spans="1:17" ht="15.75" x14ac:dyDescent="0.25">
      <c r="A289" s="1">
        <v>895</v>
      </c>
      <c r="B289" s="2">
        <v>23</v>
      </c>
      <c r="C289" s="2" t="s">
        <v>0</v>
      </c>
      <c r="D289" s="2" t="s">
        <v>28</v>
      </c>
      <c r="E289" s="4" t="s">
        <v>198</v>
      </c>
      <c r="F289" s="4">
        <v>104</v>
      </c>
      <c r="G289" s="4" t="s">
        <v>199</v>
      </c>
      <c r="H289" s="2" t="s">
        <v>5</v>
      </c>
      <c r="I289" s="4" t="s">
        <v>3</v>
      </c>
      <c r="J289" s="25"/>
      <c r="K289" s="3"/>
      <c r="L289" s="4"/>
      <c r="M289" s="4">
        <v>1400</v>
      </c>
      <c r="N289" s="4"/>
      <c r="O289" s="4"/>
      <c r="P289" s="4">
        <v>534</v>
      </c>
      <c r="Q289" s="16">
        <f t="shared" si="23"/>
        <v>923.81999999999994</v>
      </c>
    </row>
    <row r="290" spans="1:17" ht="16.5" thickBot="1" x14ac:dyDescent="0.3">
      <c r="A290" s="1">
        <v>896</v>
      </c>
      <c r="B290" s="9">
        <v>24</v>
      </c>
      <c r="C290" s="9" t="s">
        <v>0</v>
      </c>
      <c r="D290" s="9" t="s">
        <v>28</v>
      </c>
      <c r="E290" s="10" t="s">
        <v>200</v>
      </c>
      <c r="F290" s="10">
        <v>104</v>
      </c>
      <c r="G290" s="10" t="s">
        <v>201</v>
      </c>
      <c r="H290" s="9" t="s">
        <v>5</v>
      </c>
      <c r="I290" s="10" t="s">
        <v>3</v>
      </c>
      <c r="J290" s="29"/>
      <c r="K290" s="11"/>
      <c r="L290" s="10"/>
      <c r="M290" s="10">
        <v>1567</v>
      </c>
      <c r="N290" s="10"/>
      <c r="O290" s="10"/>
      <c r="P290" s="10">
        <v>426</v>
      </c>
      <c r="Q290" s="30">
        <f t="shared" si="23"/>
        <v>736.98</v>
      </c>
    </row>
  </sheetData>
  <mergeCells count="1256">
    <mergeCell ref="A15:A16"/>
    <mergeCell ref="C15:C16"/>
    <mergeCell ref="D15:D16"/>
    <mergeCell ref="E15:E16"/>
    <mergeCell ref="F15:F16"/>
    <mergeCell ref="G15:G16"/>
    <mergeCell ref="J15:J16"/>
    <mergeCell ref="K15:K16"/>
    <mergeCell ref="J18:J19"/>
    <mergeCell ref="K18:K19"/>
    <mergeCell ref="L18:L19"/>
    <mergeCell ref="M18:M19"/>
    <mergeCell ref="H19:I19"/>
    <mergeCell ref="A18:A19"/>
    <mergeCell ref="C18:C19"/>
    <mergeCell ref="D18:D19"/>
    <mergeCell ref="E18:E19"/>
    <mergeCell ref="F18:F19"/>
    <mergeCell ref="G18:G19"/>
    <mergeCell ref="L15:L16"/>
    <mergeCell ref="H16:I16"/>
    <mergeCell ref="M15:M16"/>
    <mergeCell ref="K79:K80"/>
    <mergeCell ref="L79:L80"/>
    <mergeCell ref="M79:M80"/>
    <mergeCell ref="N80:P80"/>
    <mergeCell ref="A81:A82"/>
    <mergeCell ref="C81:C82"/>
    <mergeCell ref="D81:D82"/>
    <mergeCell ref="E81:E82"/>
    <mergeCell ref="F81:F82"/>
    <mergeCell ref="G81:G82"/>
    <mergeCell ref="N68:P68"/>
    <mergeCell ref="A79:A80"/>
    <mergeCell ref="C79:C80"/>
    <mergeCell ref="D79:D80"/>
    <mergeCell ref="E79:E80"/>
    <mergeCell ref="F79:F80"/>
    <mergeCell ref="G79:G80"/>
    <mergeCell ref="H79:H80"/>
    <mergeCell ref="I79:I80"/>
    <mergeCell ref="J79:J80"/>
    <mergeCell ref="H67:H68"/>
    <mergeCell ref="I67:I68"/>
    <mergeCell ref="J67:J68"/>
    <mergeCell ref="K67:K68"/>
    <mergeCell ref="L67:L68"/>
    <mergeCell ref="M67:M68"/>
    <mergeCell ref="A67:A68"/>
    <mergeCell ref="C67:C68"/>
    <mergeCell ref="D67:D68"/>
    <mergeCell ref="E67:E68"/>
    <mergeCell ref="F67:F68"/>
    <mergeCell ref="G67:G68"/>
    <mergeCell ref="K83:K84"/>
    <mergeCell ref="L83:L84"/>
    <mergeCell ref="M83:M84"/>
    <mergeCell ref="N84:P84"/>
    <mergeCell ref="A85:A86"/>
    <mergeCell ref="C85:C86"/>
    <mergeCell ref="D85:D86"/>
    <mergeCell ref="E85:E86"/>
    <mergeCell ref="F85:F86"/>
    <mergeCell ref="G85:G86"/>
    <mergeCell ref="N82:P82"/>
    <mergeCell ref="A83:A84"/>
    <mergeCell ref="C83:C84"/>
    <mergeCell ref="D83:D84"/>
    <mergeCell ref="E83:E84"/>
    <mergeCell ref="F83:F84"/>
    <mergeCell ref="G83:G84"/>
    <mergeCell ref="H83:H84"/>
    <mergeCell ref="I83:I84"/>
    <mergeCell ref="J83:J84"/>
    <mergeCell ref="H81:H82"/>
    <mergeCell ref="I81:I82"/>
    <mergeCell ref="J81:J82"/>
    <mergeCell ref="K81:K82"/>
    <mergeCell ref="L81:L82"/>
    <mergeCell ref="M81:M82"/>
    <mergeCell ref="K87:K88"/>
    <mergeCell ref="L87:L88"/>
    <mergeCell ref="M87:M88"/>
    <mergeCell ref="N88:P88"/>
    <mergeCell ref="A89:A90"/>
    <mergeCell ref="C89:C90"/>
    <mergeCell ref="D89:D90"/>
    <mergeCell ref="E89:E90"/>
    <mergeCell ref="F89:F90"/>
    <mergeCell ref="G89:G90"/>
    <mergeCell ref="N86:P86"/>
    <mergeCell ref="A87:A88"/>
    <mergeCell ref="C87:C88"/>
    <mergeCell ref="D87:D88"/>
    <mergeCell ref="E87:E88"/>
    <mergeCell ref="F87:F88"/>
    <mergeCell ref="G87:G88"/>
    <mergeCell ref="H87:H88"/>
    <mergeCell ref="I87:I88"/>
    <mergeCell ref="J87:J88"/>
    <mergeCell ref="H85:H86"/>
    <mergeCell ref="I85:I86"/>
    <mergeCell ref="J85:J86"/>
    <mergeCell ref="K85:K86"/>
    <mergeCell ref="L85:L86"/>
    <mergeCell ref="M85:M86"/>
    <mergeCell ref="K91:K92"/>
    <mergeCell ref="L91:L92"/>
    <mergeCell ref="M91:M92"/>
    <mergeCell ref="N92:P92"/>
    <mergeCell ref="A93:A94"/>
    <mergeCell ref="C93:C94"/>
    <mergeCell ref="D93:D94"/>
    <mergeCell ref="E93:E94"/>
    <mergeCell ref="F93:F94"/>
    <mergeCell ref="G93:G94"/>
    <mergeCell ref="N90:P90"/>
    <mergeCell ref="A91:A92"/>
    <mergeCell ref="C91:C92"/>
    <mergeCell ref="D91:D92"/>
    <mergeCell ref="E91:E92"/>
    <mergeCell ref="F91:F92"/>
    <mergeCell ref="G91:G92"/>
    <mergeCell ref="H91:H92"/>
    <mergeCell ref="I91:I92"/>
    <mergeCell ref="J91:J92"/>
    <mergeCell ref="H89:H90"/>
    <mergeCell ref="I89:I90"/>
    <mergeCell ref="J89:J90"/>
    <mergeCell ref="K89:K90"/>
    <mergeCell ref="L89:L90"/>
    <mergeCell ref="M89:M90"/>
    <mergeCell ref="K95:K96"/>
    <mergeCell ref="L95:L96"/>
    <mergeCell ref="M95:M96"/>
    <mergeCell ref="N96:P96"/>
    <mergeCell ref="A97:A98"/>
    <mergeCell ref="C97:C98"/>
    <mergeCell ref="D97:D98"/>
    <mergeCell ref="E97:E98"/>
    <mergeCell ref="F97:F98"/>
    <mergeCell ref="G97:G98"/>
    <mergeCell ref="N94:P94"/>
    <mergeCell ref="A95:A96"/>
    <mergeCell ref="C95:C96"/>
    <mergeCell ref="D95:D96"/>
    <mergeCell ref="E95:E96"/>
    <mergeCell ref="F95:F96"/>
    <mergeCell ref="G95:G96"/>
    <mergeCell ref="H95:H96"/>
    <mergeCell ref="I95:I96"/>
    <mergeCell ref="J95:J96"/>
    <mergeCell ref="H93:H94"/>
    <mergeCell ref="I93:I94"/>
    <mergeCell ref="J93:J94"/>
    <mergeCell ref="K93:K94"/>
    <mergeCell ref="L93:L94"/>
    <mergeCell ref="M93:M94"/>
    <mergeCell ref="K99:K100"/>
    <mergeCell ref="L99:L100"/>
    <mergeCell ref="M99:M100"/>
    <mergeCell ref="N100:P100"/>
    <mergeCell ref="A101:A102"/>
    <mergeCell ref="C101:C102"/>
    <mergeCell ref="D101:D102"/>
    <mergeCell ref="E101:E102"/>
    <mergeCell ref="F101:F102"/>
    <mergeCell ref="G101:G102"/>
    <mergeCell ref="N98:P98"/>
    <mergeCell ref="A99:A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H97:H98"/>
    <mergeCell ref="I97:I98"/>
    <mergeCell ref="J97:J98"/>
    <mergeCell ref="K97:K98"/>
    <mergeCell ref="L97:L98"/>
    <mergeCell ref="M97:M98"/>
    <mergeCell ref="K103:K104"/>
    <mergeCell ref="L103:L104"/>
    <mergeCell ref="M103:M104"/>
    <mergeCell ref="N104:P104"/>
    <mergeCell ref="A105:A106"/>
    <mergeCell ref="C105:C106"/>
    <mergeCell ref="D105:D106"/>
    <mergeCell ref="E105:E106"/>
    <mergeCell ref="F105:F106"/>
    <mergeCell ref="G105:G106"/>
    <mergeCell ref="N102:P102"/>
    <mergeCell ref="A103:A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H101:H102"/>
    <mergeCell ref="I101:I102"/>
    <mergeCell ref="J101:J102"/>
    <mergeCell ref="K101:K102"/>
    <mergeCell ref="L101:L102"/>
    <mergeCell ref="M101:M102"/>
    <mergeCell ref="K107:K108"/>
    <mergeCell ref="L107:L108"/>
    <mergeCell ref="M107:M108"/>
    <mergeCell ref="N108:P108"/>
    <mergeCell ref="A109:A110"/>
    <mergeCell ref="C109:C110"/>
    <mergeCell ref="D109:D110"/>
    <mergeCell ref="E109:E110"/>
    <mergeCell ref="F109:F110"/>
    <mergeCell ref="G109:G110"/>
    <mergeCell ref="N106:P106"/>
    <mergeCell ref="A107:A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H105:H106"/>
    <mergeCell ref="I105:I106"/>
    <mergeCell ref="J105:J106"/>
    <mergeCell ref="K105:K106"/>
    <mergeCell ref="L105:L106"/>
    <mergeCell ref="M105:M106"/>
    <mergeCell ref="K111:K112"/>
    <mergeCell ref="L111:L112"/>
    <mergeCell ref="M111:M112"/>
    <mergeCell ref="N112:P112"/>
    <mergeCell ref="A113:A114"/>
    <mergeCell ref="C113:C114"/>
    <mergeCell ref="D113:D114"/>
    <mergeCell ref="E113:E114"/>
    <mergeCell ref="F113:F114"/>
    <mergeCell ref="G113:G114"/>
    <mergeCell ref="N110:P110"/>
    <mergeCell ref="A111:A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H109:H110"/>
    <mergeCell ref="I109:I110"/>
    <mergeCell ref="J109:J110"/>
    <mergeCell ref="K109:K110"/>
    <mergeCell ref="L109:L110"/>
    <mergeCell ref="M109:M110"/>
    <mergeCell ref="K115:K116"/>
    <mergeCell ref="L115:L116"/>
    <mergeCell ref="M115:M116"/>
    <mergeCell ref="N116:P116"/>
    <mergeCell ref="A117:A118"/>
    <mergeCell ref="C117:C118"/>
    <mergeCell ref="D117:D118"/>
    <mergeCell ref="E117:E118"/>
    <mergeCell ref="F117:F118"/>
    <mergeCell ref="G117:G118"/>
    <mergeCell ref="N114:P114"/>
    <mergeCell ref="A115:A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H113:H114"/>
    <mergeCell ref="I113:I114"/>
    <mergeCell ref="J113:J114"/>
    <mergeCell ref="K113:K114"/>
    <mergeCell ref="L113:L114"/>
    <mergeCell ref="M113:M114"/>
    <mergeCell ref="K119:K120"/>
    <mergeCell ref="L119:L120"/>
    <mergeCell ref="M119:M120"/>
    <mergeCell ref="N120:P120"/>
    <mergeCell ref="A121:A122"/>
    <mergeCell ref="C121:C122"/>
    <mergeCell ref="D121:D122"/>
    <mergeCell ref="E121:E122"/>
    <mergeCell ref="F121:F122"/>
    <mergeCell ref="G121:G122"/>
    <mergeCell ref="N118:P118"/>
    <mergeCell ref="A119:A120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H117:H118"/>
    <mergeCell ref="I117:I118"/>
    <mergeCell ref="J117:J118"/>
    <mergeCell ref="K117:K118"/>
    <mergeCell ref="L117:L118"/>
    <mergeCell ref="M117:M118"/>
    <mergeCell ref="K123:K124"/>
    <mergeCell ref="L123:L124"/>
    <mergeCell ref="M123:M124"/>
    <mergeCell ref="N124:P124"/>
    <mergeCell ref="A125:A126"/>
    <mergeCell ref="C125:C126"/>
    <mergeCell ref="D125:D126"/>
    <mergeCell ref="E125:E126"/>
    <mergeCell ref="F125:F126"/>
    <mergeCell ref="G125:G126"/>
    <mergeCell ref="N122:P122"/>
    <mergeCell ref="A123:A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H121:H122"/>
    <mergeCell ref="I121:I122"/>
    <mergeCell ref="J121:J122"/>
    <mergeCell ref="K121:K122"/>
    <mergeCell ref="L121:L122"/>
    <mergeCell ref="M121:M122"/>
    <mergeCell ref="K127:K128"/>
    <mergeCell ref="L127:L128"/>
    <mergeCell ref="M127:M128"/>
    <mergeCell ref="N128:P128"/>
    <mergeCell ref="A129:A130"/>
    <mergeCell ref="C129:C130"/>
    <mergeCell ref="D129:D130"/>
    <mergeCell ref="E129:E130"/>
    <mergeCell ref="F129:F130"/>
    <mergeCell ref="G129:G130"/>
    <mergeCell ref="N126:P126"/>
    <mergeCell ref="A127:A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H125:H126"/>
    <mergeCell ref="I125:I126"/>
    <mergeCell ref="J125:J126"/>
    <mergeCell ref="K125:K126"/>
    <mergeCell ref="L125:L126"/>
    <mergeCell ref="M125:M126"/>
    <mergeCell ref="K131:K132"/>
    <mergeCell ref="L131:L132"/>
    <mergeCell ref="M131:M132"/>
    <mergeCell ref="N132:P132"/>
    <mergeCell ref="A133:A134"/>
    <mergeCell ref="C133:C134"/>
    <mergeCell ref="D133:D134"/>
    <mergeCell ref="E133:E134"/>
    <mergeCell ref="F133:F134"/>
    <mergeCell ref="G133:G134"/>
    <mergeCell ref="N130:P130"/>
    <mergeCell ref="A131:A132"/>
    <mergeCell ref="C131:C132"/>
    <mergeCell ref="D131:D132"/>
    <mergeCell ref="E131:E132"/>
    <mergeCell ref="F131:F132"/>
    <mergeCell ref="G131:G132"/>
    <mergeCell ref="H131:H132"/>
    <mergeCell ref="I131:I132"/>
    <mergeCell ref="J131:J132"/>
    <mergeCell ref="H129:H130"/>
    <mergeCell ref="I129:I130"/>
    <mergeCell ref="J129:J130"/>
    <mergeCell ref="K129:K130"/>
    <mergeCell ref="L129:L130"/>
    <mergeCell ref="M129:M130"/>
    <mergeCell ref="K135:K136"/>
    <mergeCell ref="L135:L136"/>
    <mergeCell ref="M135:M136"/>
    <mergeCell ref="N136:P136"/>
    <mergeCell ref="A137:A138"/>
    <mergeCell ref="C137:C138"/>
    <mergeCell ref="D137:D138"/>
    <mergeCell ref="E137:E138"/>
    <mergeCell ref="F137:F138"/>
    <mergeCell ref="G137:G138"/>
    <mergeCell ref="N134:P134"/>
    <mergeCell ref="A135:A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H133:H134"/>
    <mergeCell ref="I133:I134"/>
    <mergeCell ref="J133:J134"/>
    <mergeCell ref="K133:K134"/>
    <mergeCell ref="L133:L134"/>
    <mergeCell ref="M133:M134"/>
    <mergeCell ref="K139:K140"/>
    <mergeCell ref="L139:L140"/>
    <mergeCell ref="M139:M140"/>
    <mergeCell ref="N140:P140"/>
    <mergeCell ref="A141:A142"/>
    <mergeCell ref="C141:C142"/>
    <mergeCell ref="D141:D142"/>
    <mergeCell ref="E141:E142"/>
    <mergeCell ref="F141:F142"/>
    <mergeCell ref="G141:G142"/>
    <mergeCell ref="N138:P138"/>
    <mergeCell ref="A139:A14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H137:H138"/>
    <mergeCell ref="I137:I138"/>
    <mergeCell ref="J137:J138"/>
    <mergeCell ref="K137:K138"/>
    <mergeCell ref="L137:L138"/>
    <mergeCell ref="M137:M138"/>
    <mergeCell ref="K143:K144"/>
    <mergeCell ref="L143:L144"/>
    <mergeCell ref="M143:M144"/>
    <mergeCell ref="N144:P144"/>
    <mergeCell ref="A145:A146"/>
    <mergeCell ref="C145:C146"/>
    <mergeCell ref="D145:D146"/>
    <mergeCell ref="E145:E146"/>
    <mergeCell ref="F145:F146"/>
    <mergeCell ref="G145:G146"/>
    <mergeCell ref="N142:P142"/>
    <mergeCell ref="A143:A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H141:H142"/>
    <mergeCell ref="I141:I142"/>
    <mergeCell ref="J141:J142"/>
    <mergeCell ref="K141:K142"/>
    <mergeCell ref="L141:L142"/>
    <mergeCell ref="M141:M142"/>
    <mergeCell ref="K147:K148"/>
    <mergeCell ref="L147:L148"/>
    <mergeCell ref="M147:M148"/>
    <mergeCell ref="N148:P148"/>
    <mergeCell ref="A149:A150"/>
    <mergeCell ref="C149:C150"/>
    <mergeCell ref="D149:D150"/>
    <mergeCell ref="E149:E150"/>
    <mergeCell ref="F149:F150"/>
    <mergeCell ref="G149:G150"/>
    <mergeCell ref="N146:P146"/>
    <mergeCell ref="A147:A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H145:H146"/>
    <mergeCell ref="I145:I146"/>
    <mergeCell ref="J145:J146"/>
    <mergeCell ref="K145:K146"/>
    <mergeCell ref="L145:L146"/>
    <mergeCell ref="M145:M146"/>
    <mergeCell ref="K151:K152"/>
    <mergeCell ref="L151:L152"/>
    <mergeCell ref="M151:M152"/>
    <mergeCell ref="N152:P152"/>
    <mergeCell ref="A153:A154"/>
    <mergeCell ref="C153:C154"/>
    <mergeCell ref="D153:D154"/>
    <mergeCell ref="E153:E154"/>
    <mergeCell ref="F153:F154"/>
    <mergeCell ref="G153:G154"/>
    <mergeCell ref="N150:P150"/>
    <mergeCell ref="A151:A152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H149:H150"/>
    <mergeCell ref="I149:I150"/>
    <mergeCell ref="J149:J150"/>
    <mergeCell ref="K149:K150"/>
    <mergeCell ref="L149:L150"/>
    <mergeCell ref="M149:M150"/>
    <mergeCell ref="K155:K156"/>
    <mergeCell ref="L155:L156"/>
    <mergeCell ref="M155:M156"/>
    <mergeCell ref="N156:P156"/>
    <mergeCell ref="A157:A158"/>
    <mergeCell ref="C157:C158"/>
    <mergeCell ref="D157:D158"/>
    <mergeCell ref="E157:E158"/>
    <mergeCell ref="F157:F158"/>
    <mergeCell ref="G157:G158"/>
    <mergeCell ref="N154:P154"/>
    <mergeCell ref="A155:A156"/>
    <mergeCell ref="C155:C156"/>
    <mergeCell ref="D155:D156"/>
    <mergeCell ref="E155:E156"/>
    <mergeCell ref="F155:F156"/>
    <mergeCell ref="G155:G156"/>
    <mergeCell ref="H155:H156"/>
    <mergeCell ref="I155:I156"/>
    <mergeCell ref="J155:J156"/>
    <mergeCell ref="H153:H154"/>
    <mergeCell ref="I153:I154"/>
    <mergeCell ref="J153:J154"/>
    <mergeCell ref="K153:K154"/>
    <mergeCell ref="L153:L154"/>
    <mergeCell ref="M153:M154"/>
    <mergeCell ref="K159:K160"/>
    <mergeCell ref="L159:L160"/>
    <mergeCell ref="M159:M160"/>
    <mergeCell ref="N160:P160"/>
    <mergeCell ref="A161:A162"/>
    <mergeCell ref="C161:C162"/>
    <mergeCell ref="D161:D162"/>
    <mergeCell ref="E161:E162"/>
    <mergeCell ref="F161:F162"/>
    <mergeCell ref="G161:G162"/>
    <mergeCell ref="N158:P158"/>
    <mergeCell ref="A159:A160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H157:H158"/>
    <mergeCell ref="I157:I158"/>
    <mergeCell ref="J157:J158"/>
    <mergeCell ref="K157:K158"/>
    <mergeCell ref="L157:L158"/>
    <mergeCell ref="M157:M158"/>
    <mergeCell ref="K163:K164"/>
    <mergeCell ref="L163:L164"/>
    <mergeCell ref="M163:M164"/>
    <mergeCell ref="N164:P164"/>
    <mergeCell ref="A165:A166"/>
    <mergeCell ref="C165:C166"/>
    <mergeCell ref="D165:D166"/>
    <mergeCell ref="E165:E166"/>
    <mergeCell ref="F165:F166"/>
    <mergeCell ref="G165:G166"/>
    <mergeCell ref="N162:P162"/>
    <mergeCell ref="A163:A164"/>
    <mergeCell ref="C163:C164"/>
    <mergeCell ref="D163:D164"/>
    <mergeCell ref="E163:E164"/>
    <mergeCell ref="F163:F164"/>
    <mergeCell ref="G163:G164"/>
    <mergeCell ref="H163:H164"/>
    <mergeCell ref="I163:I164"/>
    <mergeCell ref="J163:J164"/>
    <mergeCell ref="H161:H162"/>
    <mergeCell ref="I161:I162"/>
    <mergeCell ref="J161:J162"/>
    <mergeCell ref="K161:K162"/>
    <mergeCell ref="L161:L162"/>
    <mergeCell ref="M161:M162"/>
    <mergeCell ref="K167:K168"/>
    <mergeCell ref="L167:L168"/>
    <mergeCell ref="M167:M168"/>
    <mergeCell ref="N168:P168"/>
    <mergeCell ref="A169:A170"/>
    <mergeCell ref="C169:C170"/>
    <mergeCell ref="D169:D170"/>
    <mergeCell ref="E169:E170"/>
    <mergeCell ref="F169:F170"/>
    <mergeCell ref="G169:G170"/>
    <mergeCell ref="N166:P166"/>
    <mergeCell ref="A167:A168"/>
    <mergeCell ref="C167:C168"/>
    <mergeCell ref="D167:D168"/>
    <mergeCell ref="E167:E168"/>
    <mergeCell ref="F167:F168"/>
    <mergeCell ref="G167:G168"/>
    <mergeCell ref="H167:H168"/>
    <mergeCell ref="I167:I168"/>
    <mergeCell ref="J167:J168"/>
    <mergeCell ref="H165:H166"/>
    <mergeCell ref="I165:I166"/>
    <mergeCell ref="J165:J166"/>
    <mergeCell ref="K165:K166"/>
    <mergeCell ref="L165:L166"/>
    <mergeCell ref="M165:M166"/>
    <mergeCell ref="K171:K172"/>
    <mergeCell ref="L171:L172"/>
    <mergeCell ref="M171:M172"/>
    <mergeCell ref="N172:P172"/>
    <mergeCell ref="A173:A174"/>
    <mergeCell ref="C173:C174"/>
    <mergeCell ref="D173:D174"/>
    <mergeCell ref="E173:E174"/>
    <mergeCell ref="F173:F174"/>
    <mergeCell ref="G173:G174"/>
    <mergeCell ref="N170:P170"/>
    <mergeCell ref="A171:A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H169:H170"/>
    <mergeCell ref="I169:I170"/>
    <mergeCell ref="J169:J170"/>
    <mergeCell ref="K169:K170"/>
    <mergeCell ref="L169:L170"/>
    <mergeCell ref="M169:M170"/>
    <mergeCell ref="K175:K176"/>
    <mergeCell ref="L175:L176"/>
    <mergeCell ref="M175:M176"/>
    <mergeCell ref="N176:P176"/>
    <mergeCell ref="A177:A178"/>
    <mergeCell ref="C177:C178"/>
    <mergeCell ref="D177:D178"/>
    <mergeCell ref="E177:E178"/>
    <mergeCell ref="F177:F178"/>
    <mergeCell ref="G177:G178"/>
    <mergeCell ref="N174:P174"/>
    <mergeCell ref="A175:A176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H173:H174"/>
    <mergeCell ref="I173:I174"/>
    <mergeCell ref="J173:J174"/>
    <mergeCell ref="K173:K174"/>
    <mergeCell ref="L173:L174"/>
    <mergeCell ref="M173:M174"/>
    <mergeCell ref="K179:K180"/>
    <mergeCell ref="L179:L180"/>
    <mergeCell ref="M179:M180"/>
    <mergeCell ref="N180:P180"/>
    <mergeCell ref="A181:A182"/>
    <mergeCell ref="C181:C182"/>
    <mergeCell ref="D181:D182"/>
    <mergeCell ref="E181:E182"/>
    <mergeCell ref="F181:F182"/>
    <mergeCell ref="G181:G182"/>
    <mergeCell ref="N178:P178"/>
    <mergeCell ref="A179:A180"/>
    <mergeCell ref="C179:C180"/>
    <mergeCell ref="D179:D180"/>
    <mergeCell ref="E179:E180"/>
    <mergeCell ref="F179:F180"/>
    <mergeCell ref="G179:G180"/>
    <mergeCell ref="H179:H180"/>
    <mergeCell ref="I179:I180"/>
    <mergeCell ref="J179:J180"/>
    <mergeCell ref="H177:H178"/>
    <mergeCell ref="I177:I178"/>
    <mergeCell ref="J177:J178"/>
    <mergeCell ref="K177:K178"/>
    <mergeCell ref="L177:L178"/>
    <mergeCell ref="M177:M178"/>
    <mergeCell ref="K183:K184"/>
    <mergeCell ref="L183:L184"/>
    <mergeCell ref="M183:M184"/>
    <mergeCell ref="N184:P184"/>
    <mergeCell ref="A185:A186"/>
    <mergeCell ref="C185:C186"/>
    <mergeCell ref="D185:D186"/>
    <mergeCell ref="E185:E186"/>
    <mergeCell ref="F185:F186"/>
    <mergeCell ref="G185:G186"/>
    <mergeCell ref="N182:P182"/>
    <mergeCell ref="A183:A184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H181:H182"/>
    <mergeCell ref="I181:I182"/>
    <mergeCell ref="J181:J182"/>
    <mergeCell ref="K181:K182"/>
    <mergeCell ref="L181:L182"/>
    <mergeCell ref="M181:M182"/>
    <mergeCell ref="K187:K188"/>
    <mergeCell ref="L187:L188"/>
    <mergeCell ref="M187:M188"/>
    <mergeCell ref="N188:P188"/>
    <mergeCell ref="A189:A190"/>
    <mergeCell ref="C189:C190"/>
    <mergeCell ref="D189:D190"/>
    <mergeCell ref="E189:E190"/>
    <mergeCell ref="F189:F190"/>
    <mergeCell ref="G189:G190"/>
    <mergeCell ref="N186:P186"/>
    <mergeCell ref="A187:A188"/>
    <mergeCell ref="C187:C188"/>
    <mergeCell ref="D187:D188"/>
    <mergeCell ref="E187:E188"/>
    <mergeCell ref="F187:F188"/>
    <mergeCell ref="G187:G188"/>
    <mergeCell ref="H187:H188"/>
    <mergeCell ref="I187:I188"/>
    <mergeCell ref="J187:J188"/>
    <mergeCell ref="H185:H186"/>
    <mergeCell ref="I185:I186"/>
    <mergeCell ref="J185:J186"/>
    <mergeCell ref="K185:K186"/>
    <mergeCell ref="L185:L186"/>
    <mergeCell ref="M185:M186"/>
    <mergeCell ref="K191:K192"/>
    <mergeCell ref="L191:L192"/>
    <mergeCell ref="M191:M192"/>
    <mergeCell ref="N192:P192"/>
    <mergeCell ref="A193:A194"/>
    <mergeCell ref="C193:C194"/>
    <mergeCell ref="D193:D194"/>
    <mergeCell ref="E193:E194"/>
    <mergeCell ref="F193:F194"/>
    <mergeCell ref="G193:G194"/>
    <mergeCell ref="N190:P190"/>
    <mergeCell ref="A191:A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H189:H190"/>
    <mergeCell ref="I189:I190"/>
    <mergeCell ref="J189:J190"/>
    <mergeCell ref="K189:K190"/>
    <mergeCell ref="L189:L190"/>
    <mergeCell ref="M189:M190"/>
    <mergeCell ref="K195:K196"/>
    <mergeCell ref="L195:L196"/>
    <mergeCell ref="M195:M196"/>
    <mergeCell ref="N196:P196"/>
    <mergeCell ref="A197:A198"/>
    <mergeCell ref="C197:C198"/>
    <mergeCell ref="D197:D198"/>
    <mergeCell ref="E197:E198"/>
    <mergeCell ref="F197:F198"/>
    <mergeCell ref="G197:G198"/>
    <mergeCell ref="N194:P194"/>
    <mergeCell ref="A195:A196"/>
    <mergeCell ref="C195:C196"/>
    <mergeCell ref="D195:D196"/>
    <mergeCell ref="E195:E196"/>
    <mergeCell ref="F195:F196"/>
    <mergeCell ref="G195:G196"/>
    <mergeCell ref="H195:H196"/>
    <mergeCell ref="I195:I196"/>
    <mergeCell ref="J195:J196"/>
    <mergeCell ref="H193:H194"/>
    <mergeCell ref="I193:I194"/>
    <mergeCell ref="J193:J194"/>
    <mergeCell ref="K193:K194"/>
    <mergeCell ref="L193:L194"/>
    <mergeCell ref="M193:M194"/>
    <mergeCell ref="K199:K200"/>
    <mergeCell ref="L199:L200"/>
    <mergeCell ref="M199:M200"/>
    <mergeCell ref="N200:P200"/>
    <mergeCell ref="A201:A202"/>
    <mergeCell ref="C201:C202"/>
    <mergeCell ref="D201:D202"/>
    <mergeCell ref="E201:E202"/>
    <mergeCell ref="F201:F202"/>
    <mergeCell ref="G201:G202"/>
    <mergeCell ref="N198:P198"/>
    <mergeCell ref="A199:A200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H197:H198"/>
    <mergeCell ref="I197:I198"/>
    <mergeCell ref="J197:J198"/>
    <mergeCell ref="K197:K198"/>
    <mergeCell ref="L197:L198"/>
    <mergeCell ref="M197:M198"/>
    <mergeCell ref="K203:K204"/>
    <mergeCell ref="L203:L204"/>
    <mergeCell ref="M203:M204"/>
    <mergeCell ref="N204:P204"/>
    <mergeCell ref="A205:A206"/>
    <mergeCell ref="C205:C206"/>
    <mergeCell ref="D205:D206"/>
    <mergeCell ref="E205:E206"/>
    <mergeCell ref="F205:F206"/>
    <mergeCell ref="G205:G206"/>
    <mergeCell ref="N202:P202"/>
    <mergeCell ref="A203:A204"/>
    <mergeCell ref="C203:C204"/>
    <mergeCell ref="D203:D204"/>
    <mergeCell ref="E203:E204"/>
    <mergeCell ref="F203:F204"/>
    <mergeCell ref="G203:G204"/>
    <mergeCell ref="H203:H204"/>
    <mergeCell ref="I203:I204"/>
    <mergeCell ref="J203:J204"/>
    <mergeCell ref="H201:H202"/>
    <mergeCell ref="I201:I202"/>
    <mergeCell ref="J201:J202"/>
    <mergeCell ref="K201:K202"/>
    <mergeCell ref="L201:L202"/>
    <mergeCell ref="M201:M202"/>
    <mergeCell ref="K207:K208"/>
    <mergeCell ref="L207:L208"/>
    <mergeCell ref="M207:M208"/>
    <mergeCell ref="N208:P208"/>
    <mergeCell ref="A209:A210"/>
    <mergeCell ref="C209:C210"/>
    <mergeCell ref="D209:D210"/>
    <mergeCell ref="E209:E210"/>
    <mergeCell ref="F209:F210"/>
    <mergeCell ref="G209:G210"/>
    <mergeCell ref="N206:P206"/>
    <mergeCell ref="A207:A208"/>
    <mergeCell ref="C207:C208"/>
    <mergeCell ref="D207:D208"/>
    <mergeCell ref="E207:E208"/>
    <mergeCell ref="F207:F208"/>
    <mergeCell ref="G207:G208"/>
    <mergeCell ref="H207:H208"/>
    <mergeCell ref="I207:I208"/>
    <mergeCell ref="J207:J208"/>
    <mergeCell ref="H205:H206"/>
    <mergeCell ref="I205:I206"/>
    <mergeCell ref="J205:J206"/>
    <mergeCell ref="K205:K206"/>
    <mergeCell ref="L205:L206"/>
    <mergeCell ref="M205:M206"/>
    <mergeCell ref="K211:K212"/>
    <mergeCell ref="L211:L212"/>
    <mergeCell ref="M211:M212"/>
    <mergeCell ref="N212:P212"/>
    <mergeCell ref="A213:A214"/>
    <mergeCell ref="C213:C214"/>
    <mergeCell ref="D213:D214"/>
    <mergeCell ref="E213:E214"/>
    <mergeCell ref="F213:F214"/>
    <mergeCell ref="G213:G214"/>
    <mergeCell ref="N210:P210"/>
    <mergeCell ref="A211:A212"/>
    <mergeCell ref="C211:C212"/>
    <mergeCell ref="D211:D212"/>
    <mergeCell ref="E211:E212"/>
    <mergeCell ref="F211:F212"/>
    <mergeCell ref="G211:G212"/>
    <mergeCell ref="H211:H212"/>
    <mergeCell ref="I211:I212"/>
    <mergeCell ref="J211:J212"/>
    <mergeCell ref="H209:H210"/>
    <mergeCell ref="I209:I210"/>
    <mergeCell ref="J209:J210"/>
    <mergeCell ref="K209:K210"/>
    <mergeCell ref="L209:L210"/>
    <mergeCell ref="M209:M210"/>
    <mergeCell ref="K215:K216"/>
    <mergeCell ref="L215:L216"/>
    <mergeCell ref="M215:M216"/>
    <mergeCell ref="N216:P216"/>
    <mergeCell ref="A217:A218"/>
    <mergeCell ref="C217:C218"/>
    <mergeCell ref="D217:D218"/>
    <mergeCell ref="E217:E218"/>
    <mergeCell ref="F217:F218"/>
    <mergeCell ref="G217:G218"/>
    <mergeCell ref="N214:P214"/>
    <mergeCell ref="A215:A216"/>
    <mergeCell ref="C215:C216"/>
    <mergeCell ref="D215:D216"/>
    <mergeCell ref="E215:E216"/>
    <mergeCell ref="F215:F216"/>
    <mergeCell ref="G215:G216"/>
    <mergeCell ref="H215:H216"/>
    <mergeCell ref="I215:I216"/>
    <mergeCell ref="J215:J216"/>
    <mergeCell ref="H213:H214"/>
    <mergeCell ref="I213:I214"/>
    <mergeCell ref="J213:J214"/>
    <mergeCell ref="K213:K214"/>
    <mergeCell ref="L213:L214"/>
    <mergeCell ref="M213:M214"/>
    <mergeCell ref="K219:K220"/>
    <mergeCell ref="L219:L220"/>
    <mergeCell ref="M219:M220"/>
    <mergeCell ref="N220:P220"/>
    <mergeCell ref="A221:A222"/>
    <mergeCell ref="C221:C222"/>
    <mergeCell ref="D221:D222"/>
    <mergeCell ref="E221:E222"/>
    <mergeCell ref="F221:F222"/>
    <mergeCell ref="G221:G222"/>
    <mergeCell ref="N218:P218"/>
    <mergeCell ref="A219:A220"/>
    <mergeCell ref="C219:C220"/>
    <mergeCell ref="D219:D220"/>
    <mergeCell ref="E219:E220"/>
    <mergeCell ref="F219:F220"/>
    <mergeCell ref="G219:G220"/>
    <mergeCell ref="H219:H220"/>
    <mergeCell ref="I219:I220"/>
    <mergeCell ref="J219:J220"/>
    <mergeCell ref="H217:H218"/>
    <mergeCell ref="I217:I218"/>
    <mergeCell ref="J217:J218"/>
    <mergeCell ref="K217:K218"/>
    <mergeCell ref="L217:L218"/>
    <mergeCell ref="M217:M218"/>
    <mergeCell ref="K223:K224"/>
    <mergeCell ref="L223:L224"/>
    <mergeCell ref="M223:M224"/>
    <mergeCell ref="N224:P224"/>
    <mergeCell ref="A225:A226"/>
    <mergeCell ref="C225:C226"/>
    <mergeCell ref="D225:D226"/>
    <mergeCell ref="E225:E226"/>
    <mergeCell ref="F225:F226"/>
    <mergeCell ref="G225:G226"/>
    <mergeCell ref="N222:P222"/>
    <mergeCell ref="A223:A224"/>
    <mergeCell ref="C223:C224"/>
    <mergeCell ref="D223:D224"/>
    <mergeCell ref="E223:E224"/>
    <mergeCell ref="F223:F224"/>
    <mergeCell ref="G223:G224"/>
    <mergeCell ref="H223:H224"/>
    <mergeCell ref="I223:I224"/>
    <mergeCell ref="J223:J224"/>
    <mergeCell ref="H221:H222"/>
    <mergeCell ref="I221:I222"/>
    <mergeCell ref="J221:J222"/>
    <mergeCell ref="K221:K222"/>
    <mergeCell ref="L221:L222"/>
    <mergeCell ref="M221:M222"/>
    <mergeCell ref="K227:K228"/>
    <mergeCell ref="L227:L228"/>
    <mergeCell ref="M227:M228"/>
    <mergeCell ref="N228:P228"/>
    <mergeCell ref="A229:A230"/>
    <mergeCell ref="C229:C230"/>
    <mergeCell ref="D229:D230"/>
    <mergeCell ref="E229:E230"/>
    <mergeCell ref="F229:F230"/>
    <mergeCell ref="G229:G230"/>
    <mergeCell ref="N226:P226"/>
    <mergeCell ref="A227:A228"/>
    <mergeCell ref="C227:C228"/>
    <mergeCell ref="D227:D228"/>
    <mergeCell ref="E227:E228"/>
    <mergeCell ref="F227:F228"/>
    <mergeCell ref="G227:G228"/>
    <mergeCell ref="H227:H228"/>
    <mergeCell ref="I227:I228"/>
    <mergeCell ref="J227:J228"/>
    <mergeCell ref="H225:H226"/>
    <mergeCell ref="I225:I226"/>
    <mergeCell ref="J225:J226"/>
    <mergeCell ref="K225:K226"/>
    <mergeCell ref="L225:L226"/>
    <mergeCell ref="M225:M226"/>
    <mergeCell ref="K231:K232"/>
    <mergeCell ref="L231:L232"/>
    <mergeCell ref="M231:M232"/>
    <mergeCell ref="N232:P232"/>
    <mergeCell ref="A233:A234"/>
    <mergeCell ref="C233:C234"/>
    <mergeCell ref="D233:D234"/>
    <mergeCell ref="E233:E234"/>
    <mergeCell ref="F233:F234"/>
    <mergeCell ref="G233:G234"/>
    <mergeCell ref="N230:P230"/>
    <mergeCell ref="A231:A232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H229:H230"/>
    <mergeCell ref="I229:I230"/>
    <mergeCell ref="J229:J230"/>
    <mergeCell ref="K229:K230"/>
    <mergeCell ref="L229:L230"/>
    <mergeCell ref="M229:M230"/>
    <mergeCell ref="K235:K236"/>
    <mergeCell ref="L235:L236"/>
    <mergeCell ref="M235:M236"/>
    <mergeCell ref="N236:P236"/>
    <mergeCell ref="A237:A238"/>
    <mergeCell ref="C237:C238"/>
    <mergeCell ref="D237:D238"/>
    <mergeCell ref="E237:E238"/>
    <mergeCell ref="F237:F238"/>
    <mergeCell ref="G237:G238"/>
    <mergeCell ref="N234:P234"/>
    <mergeCell ref="A235:A236"/>
    <mergeCell ref="C235:C236"/>
    <mergeCell ref="D235:D236"/>
    <mergeCell ref="E235:E236"/>
    <mergeCell ref="F235:F236"/>
    <mergeCell ref="G235:G236"/>
    <mergeCell ref="H235:H236"/>
    <mergeCell ref="I235:I236"/>
    <mergeCell ref="J235:J236"/>
    <mergeCell ref="H233:H234"/>
    <mergeCell ref="I233:I234"/>
    <mergeCell ref="J233:J234"/>
    <mergeCell ref="K233:K234"/>
    <mergeCell ref="L233:L234"/>
    <mergeCell ref="M233:M234"/>
    <mergeCell ref="K239:K240"/>
    <mergeCell ref="L239:L240"/>
    <mergeCell ref="M239:M240"/>
    <mergeCell ref="N240:P240"/>
    <mergeCell ref="A241:A242"/>
    <mergeCell ref="C241:C242"/>
    <mergeCell ref="D241:D242"/>
    <mergeCell ref="E241:E242"/>
    <mergeCell ref="F241:F242"/>
    <mergeCell ref="G241:G242"/>
    <mergeCell ref="N238:P238"/>
    <mergeCell ref="A239:A240"/>
    <mergeCell ref="C239:C240"/>
    <mergeCell ref="D239:D240"/>
    <mergeCell ref="E239:E240"/>
    <mergeCell ref="F239:F240"/>
    <mergeCell ref="G239:G240"/>
    <mergeCell ref="H239:H240"/>
    <mergeCell ref="I239:I240"/>
    <mergeCell ref="J239:J240"/>
    <mergeCell ref="H237:H238"/>
    <mergeCell ref="I237:I238"/>
    <mergeCell ref="J237:J238"/>
    <mergeCell ref="K237:K238"/>
    <mergeCell ref="L237:L238"/>
    <mergeCell ref="M237:M238"/>
    <mergeCell ref="K243:K244"/>
    <mergeCell ref="L243:L244"/>
    <mergeCell ref="M243:M244"/>
    <mergeCell ref="N244:P244"/>
    <mergeCell ref="A245:A246"/>
    <mergeCell ref="C245:C246"/>
    <mergeCell ref="D245:D246"/>
    <mergeCell ref="E245:E246"/>
    <mergeCell ref="F245:F246"/>
    <mergeCell ref="G245:G246"/>
    <mergeCell ref="N242:P242"/>
    <mergeCell ref="A243:A244"/>
    <mergeCell ref="C243:C244"/>
    <mergeCell ref="D243:D244"/>
    <mergeCell ref="E243:E244"/>
    <mergeCell ref="F243:F244"/>
    <mergeCell ref="G243:G244"/>
    <mergeCell ref="H243:H244"/>
    <mergeCell ref="I243:I244"/>
    <mergeCell ref="J243:J244"/>
    <mergeCell ref="H241:H242"/>
    <mergeCell ref="I241:I242"/>
    <mergeCell ref="J241:J242"/>
    <mergeCell ref="K241:K242"/>
    <mergeCell ref="L241:L242"/>
    <mergeCell ref="M241:M242"/>
    <mergeCell ref="K247:K248"/>
    <mergeCell ref="L247:L248"/>
    <mergeCell ref="M247:M248"/>
    <mergeCell ref="N248:P248"/>
    <mergeCell ref="A249:A250"/>
    <mergeCell ref="C249:C250"/>
    <mergeCell ref="D249:D250"/>
    <mergeCell ref="E249:E250"/>
    <mergeCell ref="F249:F250"/>
    <mergeCell ref="G249:G250"/>
    <mergeCell ref="N246:P246"/>
    <mergeCell ref="A247:A248"/>
    <mergeCell ref="C247:C248"/>
    <mergeCell ref="D247:D248"/>
    <mergeCell ref="E247:E248"/>
    <mergeCell ref="F247:F248"/>
    <mergeCell ref="G247:G248"/>
    <mergeCell ref="H247:H248"/>
    <mergeCell ref="I247:I248"/>
    <mergeCell ref="J247:J248"/>
    <mergeCell ref="H245:H246"/>
    <mergeCell ref="I245:I246"/>
    <mergeCell ref="J245:J246"/>
    <mergeCell ref="K245:K246"/>
    <mergeCell ref="L245:L246"/>
    <mergeCell ref="M245:M246"/>
    <mergeCell ref="K251:K252"/>
    <mergeCell ref="L251:L252"/>
    <mergeCell ref="M251:M252"/>
    <mergeCell ref="N252:P252"/>
    <mergeCell ref="A253:A254"/>
    <mergeCell ref="C253:C254"/>
    <mergeCell ref="D253:D254"/>
    <mergeCell ref="E253:E254"/>
    <mergeCell ref="F253:F254"/>
    <mergeCell ref="G253:G254"/>
    <mergeCell ref="N250:P250"/>
    <mergeCell ref="A251:A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H249:H250"/>
    <mergeCell ref="I249:I250"/>
    <mergeCell ref="J249:J250"/>
    <mergeCell ref="K249:K250"/>
    <mergeCell ref="L249:L250"/>
    <mergeCell ref="M249:M250"/>
    <mergeCell ref="K255:K256"/>
    <mergeCell ref="L255:L256"/>
    <mergeCell ref="M255:M256"/>
    <mergeCell ref="N256:P256"/>
    <mergeCell ref="A257:A258"/>
    <mergeCell ref="C257:C258"/>
    <mergeCell ref="D257:D258"/>
    <mergeCell ref="E257:E258"/>
    <mergeCell ref="F257:F258"/>
    <mergeCell ref="G257:G258"/>
    <mergeCell ref="N254:P254"/>
    <mergeCell ref="A255:A256"/>
    <mergeCell ref="C255:C256"/>
    <mergeCell ref="D255:D256"/>
    <mergeCell ref="E255:E256"/>
    <mergeCell ref="F255:F256"/>
    <mergeCell ref="G255:G256"/>
    <mergeCell ref="H255:H256"/>
    <mergeCell ref="I255:I256"/>
    <mergeCell ref="J255:J256"/>
    <mergeCell ref="H253:H254"/>
    <mergeCell ref="I253:I254"/>
    <mergeCell ref="J253:J254"/>
    <mergeCell ref="K253:K254"/>
    <mergeCell ref="L253:L254"/>
    <mergeCell ref="M253:M254"/>
    <mergeCell ref="K259:K260"/>
    <mergeCell ref="L259:L260"/>
    <mergeCell ref="M259:M260"/>
    <mergeCell ref="N260:P260"/>
    <mergeCell ref="A261:A262"/>
    <mergeCell ref="C261:C262"/>
    <mergeCell ref="D261:D262"/>
    <mergeCell ref="E261:E262"/>
    <mergeCell ref="F261:F262"/>
    <mergeCell ref="G261:G262"/>
    <mergeCell ref="N258:P258"/>
    <mergeCell ref="A259:A260"/>
    <mergeCell ref="C259:C260"/>
    <mergeCell ref="D259:D260"/>
    <mergeCell ref="E259:E260"/>
    <mergeCell ref="F259:F260"/>
    <mergeCell ref="G259:G260"/>
    <mergeCell ref="H259:H260"/>
    <mergeCell ref="I259:I260"/>
    <mergeCell ref="J259:J260"/>
    <mergeCell ref="H257:H258"/>
    <mergeCell ref="I257:I258"/>
    <mergeCell ref="J257:J258"/>
    <mergeCell ref="K257:K258"/>
    <mergeCell ref="L257:L258"/>
    <mergeCell ref="M257:M258"/>
    <mergeCell ref="J266:J268"/>
    <mergeCell ref="K266:K268"/>
    <mergeCell ref="L266:L268"/>
    <mergeCell ref="M266:M268"/>
    <mergeCell ref="H267:I267"/>
    <mergeCell ref="H268:I268"/>
    <mergeCell ref="K263:K264"/>
    <mergeCell ref="L263:L264"/>
    <mergeCell ref="M263:M264"/>
    <mergeCell ref="N264:P264"/>
    <mergeCell ref="A266:A268"/>
    <mergeCell ref="C266:C268"/>
    <mergeCell ref="D266:D268"/>
    <mergeCell ref="E266:E268"/>
    <mergeCell ref="F266:F268"/>
    <mergeCell ref="G266:G268"/>
    <mergeCell ref="N262:P262"/>
    <mergeCell ref="A263:A264"/>
    <mergeCell ref="C263:C264"/>
    <mergeCell ref="D263:D264"/>
    <mergeCell ref="E263:E264"/>
    <mergeCell ref="F263:F264"/>
    <mergeCell ref="G263:G264"/>
    <mergeCell ref="H263:H264"/>
    <mergeCell ref="I263:I264"/>
    <mergeCell ref="J263:J264"/>
    <mergeCell ref="H261:H262"/>
    <mergeCell ref="I261:I262"/>
    <mergeCell ref="J261:J262"/>
    <mergeCell ref="K261:K262"/>
    <mergeCell ref="L261:L262"/>
    <mergeCell ref="M261:M2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ionut.mirea@gmail.com</dc:creator>
  <cp:lastModifiedBy>Ingebourg</cp:lastModifiedBy>
  <dcterms:created xsi:type="dcterms:W3CDTF">2026-01-09T10:41:53Z</dcterms:created>
  <dcterms:modified xsi:type="dcterms:W3CDTF">2026-01-12T06:58:48Z</dcterms:modified>
</cp:coreProperties>
</file>